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tabRatio="865" firstSheet="1" activeTab="8"/>
  </bookViews>
  <sheets>
    <sheet name="START HERE" sheetId="24" r:id="rId1"/>
    <sheet name="Cohort" sheetId="25" r:id="rId2"/>
    <sheet name="Art PreK-Adult" sheetId="3" r:id="rId3"/>
    <sheet name="Wellness-HealthPE-PreK-Adult" sheetId="6" r:id="rId4"/>
    <sheet name="English 5-Adult" sheetId="7" r:id="rId5"/>
    <sheet name="SOS 5-Adult" sheetId="10" r:id="rId6"/>
    <sheet name="Bio Sci 9-Adult" sheetId="12" r:id="rId7"/>
    <sheet name="Business 5-Adult" sheetId="18" r:id="rId8"/>
    <sheet name="Sheet18" sheetId="19" r:id="rId9"/>
    <sheet name="Sheet19" sheetId="20" r:id="rId10"/>
    <sheet name="Sheet20" sheetId="2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D6" i="3"/>
  <c r="E6" i="3"/>
  <c r="C7" i="3"/>
  <c r="D7" i="3"/>
  <c r="E7" i="3"/>
  <c r="C8" i="3"/>
  <c r="D8" i="3"/>
  <c r="D10" i="3" s="1"/>
  <c r="E8" i="3"/>
  <c r="E10" i="3" s="1"/>
  <c r="C9" i="3"/>
  <c r="D9" i="3"/>
  <c r="E9" i="3"/>
  <c r="C10" i="3"/>
  <c r="C11" i="3"/>
  <c r="D11" i="3"/>
  <c r="E11" i="3"/>
  <c r="C12" i="3"/>
  <c r="D12" i="3"/>
  <c r="E12" i="3"/>
  <c r="C13" i="3"/>
  <c r="D13" i="3"/>
  <c r="E13" i="3"/>
  <c r="C14" i="3"/>
  <c r="D14" i="3"/>
  <c r="E14" i="3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20" i="25" l="1"/>
  <c r="L20" i="25"/>
  <c r="T20" i="25"/>
  <c r="AB20" i="25"/>
  <c r="D20" i="25"/>
  <c r="H20" i="25"/>
  <c r="P20" i="25"/>
  <c r="X20" i="25"/>
  <c r="C20" i="25"/>
  <c r="G20" i="25"/>
  <c r="K20" i="25"/>
  <c r="S20" i="25"/>
  <c r="W20" i="25"/>
  <c r="AA20" i="25"/>
  <c r="F20" i="25"/>
  <c r="J20" i="25"/>
  <c r="N20" i="25"/>
  <c r="R20" i="25"/>
  <c r="V20" i="25"/>
  <c r="Z20" i="25"/>
  <c r="E20" i="25"/>
  <c r="I20" i="25"/>
  <c r="M20" i="25"/>
  <c r="Q20" i="25"/>
  <c r="U20" i="25"/>
  <c r="Y20" i="25"/>
  <c r="AC20" i="25"/>
  <c r="AC41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T37" i="21"/>
  <c r="S37" i="21"/>
  <c r="D37" i="21"/>
  <c r="C37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AC35" i="21"/>
  <c r="AC37" i="21" s="1"/>
  <c r="AB35" i="21"/>
  <c r="AB37" i="21" s="1"/>
  <c r="AA35" i="21"/>
  <c r="AA37" i="21" s="1"/>
  <c r="Z35" i="21"/>
  <c r="Y35" i="21"/>
  <c r="Y37" i="21" s="1"/>
  <c r="X35" i="21"/>
  <c r="X37" i="21" s="1"/>
  <c r="W35" i="21"/>
  <c r="V35" i="21"/>
  <c r="U35" i="21"/>
  <c r="U37" i="21" s="1"/>
  <c r="T35" i="21"/>
  <c r="S35" i="21"/>
  <c r="R35" i="21"/>
  <c r="Q35" i="21"/>
  <c r="Q37" i="21" s="1"/>
  <c r="P35" i="21"/>
  <c r="P37" i="21" s="1"/>
  <c r="O35" i="21"/>
  <c r="N35" i="21"/>
  <c r="M35" i="21"/>
  <c r="M37" i="21" s="1"/>
  <c r="L35" i="21"/>
  <c r="L37" i="21" s="1"/>
  <c r="K35" i="21"/>
  <c r="K37" i="21" s="1"/>
  <c r="J35" i="21"/>
  <c r="I35" i="21"/>
  <c r="I37" i="21" s="1"/>
  <c r="H35" i="21"/>
  <c r="H37" i="21" s="1"/>
  <c r="G35" i="21"/>
  <c r="F35" i="21"/>
  <c r="E35" i="21"/>
  <c r="E37" i="21" s="1"/>
  <c r="D35" i="21"/>
  <c r="C35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AC36" i="20"/>
  <c r="AC37" i="20" s="1"/>
  <c r="AB36" i="20"/>
  <c r="AA36" i="20"/>
  <c r="Z36" i="20"/>
  <c r="Y36" i="20"/>
  <c r="Y37" i="20" s="1"/>
  <c r="X36" i="20"/>
  <c r="W36" i="20"/>
  <c r="V36" i="20"/>
  <c r="U36" i="20"/>
  <c r="U37" i="20" s="1"/>
  <c r="T36" i="20"/>
  <c r="S36" i="20"/>
  <c r="R36" i="20"/>
  <c r="Q36" i="20"/>
  <c r="Q37" i="20" s="1"/>
  <c r="P36" i="20"/>
  <c r="O36" i="20"/>
  <c r="N36" i="20"/>
  <c r="M36" i="20"/>
  <c r="M37" i="20" s="1"/>
  <c r="L36" i="20"/>
  <c r="K36" i="20"/>
  <c r="J36" i="20"/>
  <c r="J37" i="20" s="1"/>
  <c r="I36" i="20"/>
  <c r="I37" i="20" s="1"/>
  <c r="H36" i="20"/>
  <c r="G36" i="20"/>
  <c r="F36" i="20"/>
  <c r="E36" i="20"/>
  <c r="E37" i="20" s="1"/>
  <c r="D36" i="20"/>
  <c r="C36" i="20"/>
  <c r="AC35" i="20"/>
  <c r="AB35" i="20"/>
  <c r="AB37" i="20" s="1"/>
  <c r="AA35" i="20"/>
  <c r="AA37" i="20" s="1"/>
  <c r="Z35" i="20"/>
  <c r="Z37" i="20" s="1"/>
  <c r="Y35" i="20"/>
  <c r="X35" i="20"/>
  <c r="X37" i="20" s="1"/>
  <c r="W35" i="20"/>
  <c r="W37" i="20" s="1"/>
  <c r="V35" i="20"/>
  <c r="U35" i="20"/>
  <c r="T35" i="20"/>
  <c r="T37" i="20" s="1"/>
  <c r="S35" i="20"/>
  <c r="S37" i="20" s="1"/>
  <c r="R35" i="20"/>
  <c r="R37" i="20" s="1"/>
  <c r="Q35" i="20"/>
  <c r="P35" i="20"/>
  <c r="P37" i="20" s="1"/>
  <c r="O35" i="20"/>
  <c r="O37" i="20" s="1"/>
  <c r="N35" i="20"/>
  <c r="M35" i="20"/>
  <c r="L35" i="20"/>
  <c r="L37" i="20" s="1"/>
  <c r="K35" i="20"/>
  <c r="K37" i="20" s="1"/>
  <c r="J35" i="20"/>
  <c r="I35" i="20"/>
  <c r="H35" i="20"/>
  <c r="H37" i="20" s="1"/>
  <c r="G35" i="20"/>
  <c r="G37" i="20" s="1"/>
  <c r="F35" i="20"/>
  <c r="E35" i="20"/>
  <c r="D35" i="20"/>
  <c r="D37" i="20" s="1"/>
  <c r="C35" i="20"/>
  <c r="C37" i="20" s="1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Z37" i="19"/>
  <c r="Q37" i="19"/>
  <c r="J37" i="19"/>
  <c r="AC36" i="19"/>
  <c r="AB36" i="19"/>
  <c r="AB37" i="19" s="1"/>
  <c r="AA36" i="19"/>
  <c r="Z36" i="19"/>
  <c r="Y36" i="19"/>
  <c r="X36" i="19"/>
  <c r="W36" i="19"/>
  <c r="V36" i="19"/>
  <c r="U36" i="19"/>
  <c r="T36" i="19"/>
  <c r="T37" i="19" s="1"/>
  <c r="S36" i="19"/>
  <c r="R36" i="19"/>
  <c r="Q36" i="19"/>
  <c r="P36" i="19"/>
  <c r="O36" i="19"/>
  <c r="N36" i="19"/>
  <c r="M36" i="19"/>
  <c r="L36" i="19"/>
  <c r="L37" i="19" s="1"/>
  <c r="K36" i="19"/>
  <c r="J36" i="19"/>
  <c r="I36" i="19"/>
  <c r="H36" i="19"/>
  <c r="G36" i="19"/>
  <c r="F36" i="19"/>
  <c r="E36" i="19"/>
  <c r="D36" i="19"/>
  <c r="D37" i="19" s="1"/>
  <c r="C36" i="19"/>
  <c r="AC35" i="19"/>
  <c r="AB35" i="19"/>
  <c r="AA35" i="19"/>
  <c r="Z35" i="19"/>
  <c r="Y35" i="19"/>
  <c r="Y37" i="19" s="1"/>
  <c r="X35" i="19"/>
  <c r="W35" i="19"/>
  <c r="V35" i="19"/>
  <c r="V37" i="19" s="1"/>
  <c r="U35" i="19"/>
  <c r="T35" i="19"/>
  <c r="S35" i="19"/>
  <c r="R35" i="19"/>
  <c r="R37" i="19" s="1"/>
  <c r="Q35" i="19"/>
  <c r="P35" i="19"/>
  <c r="O35" i="19"/>
  <c r="N35" i="19"/>
  <c r="N37" i="19" s="1"/>
  <c r="M35" i="19"/>
  <c r="L35" i="19"/>
  <c r="K35" i="19"/>
  <c r="J35" i="19"/>
  <c r="I35" i="19"/>
  <c r="I37" i="19" s="1"/>
  <c r="H35" i="19"/>
  <c r="G35" i="19"/>
  <c r="F35" i="19"/>
  <c r="F37" i="19" s="1"/>
  <c r="E35" i="19"/>
  <c r="D35" i="19"/>
  <c r="C35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R11" i="18" s="1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AC9" i="18"/>
  <c r="AB9" i="18"/>
  <c r="AA9" i="18"/>
  <c r="Z9" i="18"/>
  <c r="Y9" i="18"/>
  <c r="X9" i="18"/>
  <c r="X11" i="18" s="1"/>
  <c r="W9" i="18"/>
  <c r="V9" i="18"/>
  <c r="U9" i="18"/>
  <c r="T9" i="18"/>
  <c r="S9" i="18"/>
  <c r="R9" i="18"/>
  <c r="Q9" i="18"/>
  <c r="P9" i="18"/>
  <c r="P11" i="18" s="1"/>
  <c r="O9" i="18"/>
  <c r="N9" i="18"/>
  <c r="M9" i="18"/>
  <c r="L9" i="18"/>
  <c r="K9" i="18"/>
  <c r="J9" i="18"/>
  <c r="I9" i="18"/>
  <c r="H9" i="18"/>
  <c r="H11" i="18" s="1"/>
  <c r="G9" i="18"/>
  <c r="F9" i="18"/>
  <c r="E9" i="18"/>
  <c r="D9" i="18"/>
  <c r="C9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AC8" i="12"/>
  <c r="AB8" i="12"/>
  <c r="AB10" i="12" s="1"/>
  <c r="AA8" i="12"/>
  <c r="AA10" i="12" s="1"/>
  <c r="Z8" i="12"/>
  <c r="Y8" i="12"/>
  <c r="X8" i="12"/>
  <c r="X10" i="12" s="1"/>
  <c r="W8" i="12"/>
  <c r="W10" i="12" s="1"/>
  <c r="V8" i="12"/>
  <c r="U8" i="12"/>
  <c r="T8" i="12"/>
  <c r="T10" i="12" s="1"/>
  <c r="S8" i="12"/>
  <c r="S10" i="12" s="1"/>
  <c r="R8" i="12"/>
  <c r="Q8" i="12"/>
  <c r="P8" i="12"/>
  <c r="P10" i="12" s="1"/>
  <c r="O8" i="12"/>
  <c r="O10" i="12" s="1"/>
  <c r="N8" i="12"/>
  <c r="M8" i="12"/>
  <c r="L8" i="12"/>
  <c r="L10" i="12" s="1"/>
  <c r="K8" i="12"/>
  <c r="K10" i="12" s="1"/>
  <c r="J8" i="12"/>
  <c r="I8" i="12"/>
  <c r="H8" i="12"/>
  <c r="H10" i="12" s="1"/>
  <c r="G8" i="12"/>
  <c r="G10" i="12" s="1"/>
  <c r="F8" i="12"/>
  <c r="E8" i="12"/>
  <c r="D8" i="12"/>
  <c r="D10" i="12" s="1"/>
  <c r="C8" i="12"/>
  <c r="C10" i="12" s="1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AC8" i="10"/>
  <c r="AB8" i="10"/>
  <c r="AA8" i="10"/>
  <c r="AA10" i="10" s="1"/>
  <c r="Z8" i="10"/>
  <c r="Y8" i="10"/>
  <c r="X8" i="10"/>
  <c r="W8" i="10"/>
  <c r="W10" i="10" s="1"/>
  <c r="V8" i="10"/>
  <c r="U8" i="10"/>
  <c r="T8" i="10"/>
  <c r="S8" i="10"/>
  <c r="S10" i="10" s="1"/>
  <c r="R8" i="10"/>
  <c r="Q8" i="10"/>
  <c r="P8" i="10"/>
  <c r="O8" i="10"/>
  <c r="O10" i="10" s="1"/>
  <c r="N8" i="10"/>
  <c r="M8" i="10"/>
  <c r="L8" i="10"/>
  <c r="K8" i="10"/>
  <c r="K10" i="10" s="1"/>
  <c r="J8" i="10"/>
  <c r="I8" i="10"/>
  <c r="H8" i="10"/>
  <c r="G8" i="10"/>
  <c r="G10" i="10" s="1"/>
  <c r="F8" i="10"/>
  <c r="E8" i="10"/>
  <c r="D8" i="10"/>
  <c r="C8" i="10"/>
  <c r="C10" i="10" s="1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AC9" i="7"/>
  <c r="AB9" i="7"/>
  <c r="AB11" i="7" s="1"/>
  <c r="AA9" i="7"/>
  <c r="Z9" i="7"/>
  <c r="Y9" i="7"/>
  <c r="X9" i="7"/>
  <c r="X11" i="7" s="1"/>
  <c r="W9" i="7"/>
  <c r="V9" i="7"/>
  <c r="U9" i="7"/>
  <c r="T9" i="7"/>
  <c r="T11" i="7" s="1"/>
  <c r="S9" i="7"/>
  <c r="R9" i="7"/>
  <c r="Q9" i="7"/>
  <c r="P9" i="7"/>
  <c r="P11" i="7" s="1"/>
  <c r="O9" i="7"/>
  <c r="N9" i="7"/>
  <c r="M9" i="7"/>
  <c r="L9" i="7"/>
  <c r="L11" i="7" s="1"/>
  <c r="K9" i="7"/>
  <c r="J9" i="7"/>
  <c r="I9" i="7"/>
  <c r="H9" i="7"/>
  <c r="H11" i="7" s="1"/>
  <c r="G9" i="7"/>
  <c r="F9" i="7"/>
  <c r="E9" i="7"/>
  <c r="D9" i="7"/>
  <c r="D11" i="7" s="1"/>
  <c r="C9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AC11" i="6"/>
  <c r="AB11" i="6"/>
  <c r="AB13" i="6" s="1"/>
  <c r="AA11" i="6"/>
  <c r="Z11" i="6"/>
  <c r="Y11" i="6"/>
  <c r="Y13" i="6" s="1"/>
  <c r="X11" i="6"/>
  <c r="X13" i="6" s="1"/>
  <c r="W11" i="6"/>
  <c r="V11" i="6"/>
  <c r="U11" i="6"/>
  <c r="T11" i="6"/>
  <c r="T13" i="6" s="1"/>
  <c r="S11" i="6"/>
  <c r="R11" i="6"/>
  <c r="Q11" i="6"/>
  <c r="P11" i="6"/>
  <c r="P13" i="6" s="1"/>
  <c r="O11" i="6"/>
  <c r="N11" i="6"/>
  <c r="M11" i="6"/>
  <c r="L11" i="6"/>
  <c r="L13" i="6" s="1"/>
  <c r="K11" i="6"/>
  <c r="J11" i="6"/>
  <c r="I11" i="6"/>
  <c r="H11" i="6"/>
  <c r="H13" i="6" s="1"/>
  <c r="G11" i="6"/>
  <c r="F11" i="6"/>
  <c r="E11" i="6"/>
  <c r="D11" i="6"/>
  <c r="D13" i="6" s="1"/>
  <c r="C11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AC8" i="3"/>
  <c r="AB8" i="3"/>
  <c r="AA8" i="3"/>
  <c r="AA10" i="3" s="1"/>
  <c r="Z8" i="3"/>
  <c r="Y8" i="3"/>
  <c r="X8" i="3"/>
  <c r="W8" i="3"/>
  <c r="W10" i="3" s="1"/>
  <c r="V8" i="3"/>
  <c r="U8" i="3"/>
  <c r="T8" i="3"/>
  <c r="S8" i="3"/>
  <c r="S10" i="3" s="1"/>
  <c r="R8" i="3"/>
  <c r="Q8" i="3"/>
  <c r="P8" i="3"/>
  <c r="O8" i="3"/>
  <c r="O10" i="3" s="1"/>
  <c r="N8" i="3"/>
  <c r="M8" i="3"/>
  <c r="L8" i="3"/>
  <c r="K8" i="3"/>
  <c r="K10" i="3" s="1"/>
  <c r="J8" i="3"/>
  <c r="I8" i="3"/>
  <c r="H8" i="3"/>
  <c r="G8" i="3"/>
  <c r="G10" i="3" s="1"/>
  <c r="F8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J10" i="12" l="1"/>
  <c r="R10" i="12"/>
  <c r="Z10" i="12"/>
  <c r="I11" i="18"/>
  <c r="Q11" i="18"/>
  <c r="Y11" i="18"/>
  <c r="J11" i="18"/>
  <c r="C11" i="18"/>
  <c r="G11" i="18"/>
  <c r="K11" i="18"/>
  <c r="O11" i="18"/>
  <c r="S11" i="18"/>
  <c r="W11" i="18"/>
  <c r="AA11" i="18"/>
  <c r="Z11" i="18"/>
  <c r="E11" i="18"/>
  <c r="M11" i="18"/>
  <c r="U11" i="18"/>
  <c r="AC11" i="18"/>
  <c r="E10" i="12"/>
  <c r="I10" i="12"/>
  <c r="M10" i="12"/>
  <c r="Q10" i="12"/>
  <c r="U10" i="12"/>
  <c r="Y10" i="12"/>
  <c r="AC10" i="12"/>
  <c r="R10" i="10"/>
  <c r="F10" i="10"/>
  <c r="J10" i="10"/>
  <c r="N10" i="10"/>
  <c r="V10" i="10"/>
  <c r="Z10" i="10"/>
  <c r="F11" i="7"/>
  <c r="J11" i="7"/>
  <c r="N11" i="7"/>
  <c r="R11" i="7"/>
  <c r="V11" i="7"/>
  <c r="Z11" i="7"/>
  <c r="J13" i="6"/>
  <c r="V13" i="6"/>
  <c r="N13" i="6"/>
  <c r="Z13" i="6"/>
  <c r="F13" i="6"/>
  <c r="R13" i="6"/>
  <c r="C13" i="6"/>
  <c r="G13" i="6"/>
  <c r="K13" i="6"/>
  <c r="O13" i="6"/>
  <c r="S13" i="6"/>
  <c r="W13" i="6"/>
  <c r="AA13" i="6"/>
  <c r="E13" i="6"/>
  <c r="M13" i="6"/>
  <c r="U13" i="6"/>
  <c r="AC13" i="6"/>
  <c r="H10" i="3"/>
  <c r="L10" i="3"/>
  <c r="P10" i="3"/>
  <c r="T10" i="3"/>
  <c r="X10" i="3"/>
  <c r="AB10" i="3"/>
  <c r="M10" i="3"/>
  <c r="U10" i="3"/>
  <c r="AC10" i="3"/>
  <c r="I13" i="6"/>
  <c r="Q13" i="6"/>
  <c r="F10" i="3"/>
  <c r="J10" i="3"/>
  <c r="N10" i="3"/>
  <c r="R10" i="3"/>
  <c r="V10" i="3"/>
  <c r="Z10" i="3"/>
  <c r="C11" i="7"/>
  <c r="G11" i="7"/>
  <c r="K11" i="7"/>
  <c r="O11" i="7"/>
  <c r="S11" i="7"/>
  <c r="W11" i="7"/>
  <c r="AA11" i="7"/>
  <c r="D10" i="10"/>
  <c r="H10" i="10"/>
  <c r="L10" i="10"/>
  <c r="P10" i="10"/>
  <c r="T10" i="10"/>
  <c r="X10" i="10"/>
  <c r="AB10" i="10"/>
  <c r="E11" i="7"/>
  <c r="I11" i="7"/>
  <c r="M11" i="7"/>
  <c r="Q11" i="7"/>
  <c r="U11" i="7"/>
  <c r="Y11" i="7"/>
  <c r="AC11" i="7"/>
  <c r="I10" i="3"/>
  <c r="Q10" i="3"/>
  <c r="Y10" i="3"/>
  <c r="C37" i="19"/>
  <c r="G37" i="19"/>
  <c r="K37" i="19"/>
  <c r="O37" i="19"/>
  <c r="S37" i="19"/>
  <c r="W37" i="19"/>
  <c r="AA37" i="19"/>
  <c r="F37" i="21"/>
  <c r="J37" i="21"/>
  <c r="N37" i="21"/>
  <c r="R37" i="21"/>
  <c r="V37" i="21"/>
  <c r="Z37" i="21"/>
  <c r="E10" i="10"/>
  <c r="I10" i="10"/>
  <c r="M10" i="10"/>
  <c r="Q10" i="10"/>
  <c r="U10" i="10"/>
  <c r="Y10" i="10"/>
  <c r="AC10" i="10"/>
  <c r="F10" i="12"/>
  <c r="N10" i="12"/>
  <c r="V10" i="12"/>
  <c r="F11" i="18"/>
  <c r="N11" i="18"/>
  <c r="V11" i="18"/>
  <c r="H37" i="19"/>
  <c r="P37" i="19"/>
  <c r="X37" i="19"/>
  <c r="E37" i="19"/>
  <c r="M37" i="19"/>
  <c r="U37" i="19"/>
  <c r="AC37" i="19"/>
  <c r="F37" i="20"/>
  <c r="N37" i="20"/>
  <c r="V37" i="20"/>
  <c r="G37" i="21"/>
  <c r="O37" i="21"/>
  <c r="W37" i="21"/>
  <c r="D11" i="18"/>
  <c r="L11" i="18"/>
  <c r="T11" i="18"/>
  <c r="AB11" i="18"/>
</calcChain>
</file>

<file path=xl/sharedStrings.xml><?xml version="1.0" encoding="utf-8"?>
<sst xmlns="http://schemas.openxmlformats.org/spreadsheetml/2006/main" count="787" uniqueCount="105">
  <si>
    <t>Implications
of Classroom
Factors</t>
  </si>
  <si>
    <t>Implications
of Ind Student
Factors</t>
  </si>
  <si>
    <t>TASK 2</t>
  </si>
  <si>
    <t>TASK 1</t>
  </si>
  <si>
    <t>Anticipated
Student
Challenges</t>
  </si>
  <si>
    <t>Assessment
Criteria/
Technical
Soundness</t>
  </si>
  <si>
    <t>TASK 3</t>
  </si>
  <si>
    <t xml:space="preserve"> TASK 4</t>
  </si>
  <si>
    <t>Classroom
Set-up and
Organization</t>
  </si>
  <si>
    <t>Classroom
and
Behavior
Management</t>
  </si>
  <si>
    <t>Flexibility</t>
  </si>
  <si>
    <t>Questioning
Strategies</t>
  </si>
  <si>
    <t>Student
Engagement</t>
  </si>
  <si>
    <t>TASK 5</t>
  </si>
  <si>
    <t>TASK 6</t>
  </si>
  <si>
    <t>TASK 7</t>
  </si>
  <si>
    <t>Clarity and
Representation
of Evidence</t>
  </si>
  <si>
    <t>Evidence
of
Impact</t>
  </si>
  <si>
    <t>Interpretation
of
Data</t>
  </si>
  <si>
    <t>Insights on
Teaching
and
Learning</t>
  </si>
  <si>
    <t>Professional
Growth</t>
  </si>
  <si>
    <t>STUDENT</t>
  </si>
  <si>
    <t>Mean Score</t>
  </si>
  <si>
    <t>Number of 4's</t>
  </si>
  <si>
    <t>Number of 3's</t>
  </si>
  <si>
    <t>Number of 2's</t>
  </si>
  <si>
    <t>Number of 1's</t>
  </si>
  <si>
    <t>Median</t>
  </si>
  <si>
    <t>Max score</t>
  </si>
  <si>
    <t>Min score</t>
  </si>
  <si>
    <t>Range</t>
  </si>
  <si>
    <t>First</t>
  </si>
  <si>
    <t>Second</t>
  </si>
  <si>
    <t>Third</t>
  </si>
  <si>
    <t>Fourth</t>
  </si>
  <si>
    <t>Attempt</t>
  </si>
  <si>
    <t>WV TPA Data Collection</t>
  </si>
  <si>
    <r>
      <rPr>
        <b/>
        <u/>
        <sz val="12"/>
        <color theme="1"/>
        <rFont val="Calibri"/>
        <family val="2"/>
        <scheme val="minor"/>
      </rPr>
      <t xml:space="preserve">Directions: </t>
    </r>
    <r>
      <rPr>
        <sz val="12"/>
        <color theme="1"/>
        <rFont val="Calibri"/>
        <family val="2"/>
        <scheme val="minor"/>
      </rPr>
      <t xml:space="preserve"> Please record all scores and attempts for each teacher candidate.  </t>
    </r>
  </si>
  <si>
    <t>Select the worksheet with the correct program.  If the program is not already listed, sheets 17-20 do not have titles.  Please right click on the tab to change the name of the worksheet to the appropriate program.</t>
  </si>
  <si>
    <t xml:space="preserve">Each student's score should be recorded on one row.  </t>
  </si>
  <si>
    <t>INSTITUTION NAME:</t>
  </si>
  <si>
    <t>Record your institutions name in the space provided.</t>
  </si>
  <si>
    <t>Column A is a drop down menu.  For each student, select if the scores recorded in that row are their first, second, third, etc. attempt at the TPA.  If a student had to redo any section of the TPA, record the new scores on a separate row (for the entire TPA) and select the corresponding attempt in column A.</t>
  </si>
  <si>
    <t>Implications
of Community, School, &amp; Family Factors</t>
  </si>
  <si>
    <t>Learning
Goals</t>
  </si>
  <si>
    <t>Alignment
with Learning
Goals</t>
  </si>
  <si>
    <t>Balance of
Assessments</t>
  </si>
  <si>
    <t>Factors in Planning</t>
  </si>
  <si>
    <t>Consultation</t>
  </si>
  <si>
    <t>Instructional Strategies</t>
  </si>
  <si>
    <t>Learning Resources</t>
  </si>
  <si>
    <t>Differentiated Instruction</t>
  </si>
  <si>
    <t>Professional Collaborative Practice</t>
  </si>
  <si>
    <t>Implications for Future Teaching</t>
  </si>
  <si>
    <t>Alignment of Standards and Learning Goals</t>
  </si>
  <si>
    <t>Rationale for Instructional Strategies</t>
  </si>
  <si>
    <r>
      <t xml:space="preserve">Once scores have been recorded save the document as </t>
    </r>
    <r>
      <rPr>
        <b/>
        <sz val="12"/>
        <color theme="1"/>
        <rFont val="Calibri"/>
        <family val="2"/>
        <scheme val="minor"/>
      </rPr>
      <t>[YOUR INSTITUTIONS NAME].WVTPA.Fall2018.xlxs</t>
    </r>
  </si>
  <si>
    <t>CONCORD UNIVERSITY - MAT</t>
  </si>
  <si>
    <t>CONTENT</t>
  </si>
  <si>
    <t>Student 1</t>
  </si>
  <si>
    <t>Student 2</t>
  </si>
  <si>
    <t>Biology 9-Adult</t>
  </si>
  <si>
    <t>Business 5-Adult</t>
  </si>
  <si>
    <t>Social Studies 5-Adult</t>
  </si>
  <si>
    <t>English 5-Adult</t>
  </si>
  <si>
    <t>Art PreK-Adult</t>
  </si>
  <si>
    <t>Student 3</t>
  </si>
  <si>
    <t>Physical Ed. PreK-Adult</t>
  </si>
  <si>
    <t>Task 1.1</t>
  </si>
  <si>
    <t>Task 1.2</t>
  </si>
  <si>
    <t>Task 1.3</t>
  </si>
  <si>
    <t>Implications of Community, School, &amp; Family Factors</t>
  </si>
  <si>
    <t>Task 2.1</t>
  </si>
  <si>
    <t>Task 2.2</t>
  </si>
  <si>
    <t>Task 2.3</t>
  </si>
  <si>
    <t>Task 3.1</t>
  </si>
  <si>
    <t>Task 3.2</t>
  </si>
  <si>
    <t>Task 3.3</t>
  </si>
  <si>
    <t>Task 4.1</t>
  </si>
  <si>
    <t>Task 4.2</t>
  </si>
  <si>
    <t>Task 4.3</t>
  </si>
  <si>
    <t>Task 4.4</t>
  </si>
  <si>
    <t>Task 4.5</t>
  </si>
  <si>
    <t>Task 4.6</t>
  </si>
  <si>
    <t>Task 5.1</t>
  </si>
  <si>
    <t>Task 5.2</t>
  </si>
  <si>
    <t>Task 5.3</t>
  </si>
  <si>
    <t>Task 5.4</t>
  </si>
  <si>
    <t>Task 5.5</t>
  </si>
  <si>
    <t>Task 6.1</t>
  </si>
  <si>
    <t>Task 6.2</t>
  </si>
  <si>
    <t>Task 6.3</t>
  </si>
  <si>
    <t>Task 7.1</t>
  </si>
  <si>
    <t>Task 7.2</t>
  </si>
  <si>
    <t>Task 7.3</t>
  </si>
  <si>
    <t>Task 7.4</t>
  </si>
  <si>
    <t>7.3</t>
  </si>
  <si>
    <t>7.4</t>
  </si>
  <si>
    <t>COHORT</t>
  </si>
  <si>
    <t>ART PK-ADULT</t>
  </si>
  <si>
    <t>PHYS. ED. PK-A</t>
  </si>
  <si>
    <t>ENGLISH 5-A</t>
  </si>
  <si>
    <t>SOCIAL STUDIES 5-A</t>
  </si>
  <si>
    <t>BIOLOGY 9-A</t>
  </si>
  <si>
    <t>BUSINESS 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</si>
</sst>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69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2" borderId="29" xfId="0" applyFon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0" xfId="0" applyAlignment="1"/>
    <xf numFmtId="0" fontId="0" fillId="0" borderId="39" xfId="0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39" xfId="0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0" fillId="0" borderId="0" xfId="0" applyBorder="1" applyAlignment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35" xfId="0" applyBorder="1"/>
    <xf numFmtId="0" fontId="0" fillId="3" borderId="51" xfId="0" applyFill="1" applyBorder="1" applyAlignment="1">
      <alignment horizontal="center" vertical="center" wrapText="1"/>
    </xf>
    <xf numFmtId="0" fontId="0" fillId="0" borderId="55" xfId="0" applyBorder="1"/>
    <xf numFmtId="0" fontId="0" fillId="3" borderId="56" xfId="0" applyFill="1" applyBorder="1" applyAlignment="1">
      <alignment horizontal="center" vertical="center" wrapText="1"/>
    </xf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4" borderId="31" xfId="0" applyFill="1" applyBorder="1" applyAlignment="1">
      <alignment horizontal="center" vertical="center"/>
    </xf>
    <xf numFmtId="0" fontId="0" fillId="0" borderId="65" xfId="0" applyBorder="1"/>
    <xf numFmtId="0" fontId="0" fillId="0" borderId="66" xfId="0" applyBorder="1"/>
    <xf numFmtId="0" fontId="0" fillId="0" borderId="67" xfId="0" applyBorder="1"/>
    <xf numFmtId="49" fontId="7" fillId="3" borderId="20" xfId="0" applyNumberFormat="1" applyFont="1" applyFill="1" applyBorder="1" applyAlignment="1">
      <alignment horizontal="center" vertical="center" wrapText="1"/>
    </xf>
    <xf numFmtId="49" fontId="6" fillId="3" borderId="2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20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49" fontId="6" fillId="3" borderId="21" xfId="0" applyNumberFormat="1" applyFont="1" applyFill="1" applyBorder="1" applyAlignment="1">
      <alignment horizontal="center" vertical="center"/>
    </xf>
    <xf numFmtId="49" fontId="6" fillId="3" borderId="56" xfId="0" applyNumberFormat="1" applyFont="1" applyFill="1" applyBorder="1" applyAlignment="1">
      <alignment horizontal="center" vertical="center" wrapText="1"/>
    </xf>
    <xf numFmtId="2" fontId="0" fillId="0" borderId="57" xfId="0" applyNumberFormat="1" applyBorder="1"/>
    <xf numFmtId="2" fontId="0" fillId="0" borderId="59" xfId="0" applyNumberFormat="1" applyBorder="1"/>
    <xf numFmtId="2" fontId="0" fillId="0" borderId="58" xfId="0" applyNumberFormat="1" applyBorder="1"/>
    <xf numFmtId="2" fontId="0" fillId="0" borderId="60" xfId="0" applyNumberFormat="1" applyBorder="1"/>
    <xf numFmtId="2" fontId="0" fillId="0" borderId="61" xfId="0" applyNumberFormat="1" applyBorder="1"/>
    <xf numFmtId="2" fontId="0" fillId="0" borderId="35" xfId="0" applyNumberFormat="1" applyBorder="1"/>
    <xf numFmtId="2" fontId="0" fillId="0" borderId="19" xfId="0" applyNumberFormat="1" applyBorder="1"/>
    <xf numFmtId="2" fontId="0" fillId="0" borderId="9" xfId="0" applyNumberFormat="1" applyBorder="1"/>
    <xf numFmtId="2" fontId="0" fillId="0" borderId="62" xfId="0" applyNumberFormat="1" applyBorder="1"/>
    <xf numFmtId="0" fontId="0" fillId="0" borderId="68" xfId="0" applyBorder="1"/>
    <xf numFmtId="0" fontId="0" fillId="0" borderId="0" xfId="0" applyFont="1"/>
    <xf numFmtId="0" fontId="0" fillId="0" borderId="0" xfId="0" applyFont="1" applyFill="1" applyBorder="1" applyAlignment="1">
      <alignment horizontal="left" vertical="center"/>
    </xf>
    <xf numFmtId="0" fontId="1" fillId="0" borderId="3" xfId="0" applyFont="1" applyBorder="1"/>
    <xf numFmtId="0" fontId="5" fillId="0" borderId="44" xfId="0" applyFont="1" applyBorder="1" applyAlignment="1">
      <alignment horizontal="center" vertical="top"/>
    </xf>
    <xf numFmtId="0" fontId="5" fillId="0" borderId="45" xfId="0" applyFont="1" applyBorder="1" applyAlignment="1">
      <alignment horizontal="center" vertical="top"/>
    </xf>
    <xf numFmtId="0" fontId="0" fillId="0" borderId="42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0" fillId="5" borderId="41" xfId="0" applyFill="1" applyBorder="1" applyAlignment="1">
      <alignment horizontal="center" vertical="top"/>
    </xf>
    <xf numFmtId="0" fontId="0" fillId="5" borderId="42" xfId="0" applyFill="1" applyBorder="1" applyAlignment="1">
      <alignment horizontal="center" vertical="top"/>
    </xf>
    <xf numFmtId="0" fontId="0" fillId="5" borderId="43" xfId="0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46" xfId="0" applyFont="1" applyBorder="1" applyAlignment="1">
      <alignment horizontal="center" vertical="top"/>
    </xf>
    <xf numFmtId="0" fontId="0" fillId="0" borderId="37" xfId="0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3" fillId="5" borderId="36" xfId="0" applyFont="1" applyFill="1" applyBorder="1" applyAlignment="1">
      <alignment horizontal="left" vertical="top"/>
    </xf>
    <xf numFmtId="0" fontId="3" fillId="5" borderId="37" xfId="0" applyFont="1" applyFill="1" applyBorder="1" applyAlignment="1">
      <alignment horizontal="left" vertical="top"/>
    </xf>
    <xf numFmtId="0" fontId="2" fillId="0" borderId="3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5" borderId="39" xfId="0" applyFont="1" applyFill="1" applyBorder="1" applyAlignment="1">
      <alignment horizontal="center" vertical="top"/>
    </xf>
    <xf numFmtId="0" fontId="2" fillId="5" borderId="0" xfId="0" applyFont="1" applyFill="1" applyBorder="1" applyAlignment="1">
      <alignment horizontal="center" vertical="top"/>
    </xf>
    <xf numFmtId="0" fontId="2" fillId="5" borderId="4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1" fillId="2" borderId="53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workbookViewId="0">
      <selection activeCell="N5" sqref="N5:T5"/>
    </sheetView>
  </sheetViews>
  <sheetFormatPr defaultRowHeight="15" x14ac:dyDescent="0.25"/>
  <cols>
    <col min="1" max="1" width="7.28515625" customWidth="1"/>
    <col min="2" max="2" width="2" customWidth="1"/>
    <col min="13" max="13" width="11.5703125" customWidth="1"/>
    <col min="14" max="14" width="8.5703125" customWidth="1"/>
  </cols>
  <sheetData>
    <row r="1" spans="1:24" ht="15.75" thickBot="1" x14ac:dyDescent="0.3">
      <c r="A1" s="32"/>
      <c r="B1" s="83"/>
      <c r="C1" s="83"/>
      <c r="D1" s="83"/>
      <c r="E1" s="83"/>
      <c r="F1" s="83"/>
      <c r="G1" s="83"/>
      <c r="H1" s="83"/>
      <c r="I1" s="83"/>
      <c r="J1" s="83"/>
      <c r="K1" s="91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1:24" ht="35.25" customHeight="1" x14ac:dyDescent="0.25">
      <c r="A2" s="92"/>
      <c r="B2" s="97" t="s">
        <v>36</v>
      </c>
      <c r="C2" s="98"/>
      <c r="D2" s="98"/>
      <c r="E2" s="98"/>
      <c r="F2" s="98"/>
      <c r="G2" s="98"/>
      <c r="H2" s="84"/>
      <c r="I2" s="84"/>
      <c r="J2" s="85"/>
      <c r="K2" s="91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ht="21" customHeight="1" x14ac:dyDescent="0.25">
      <c r="A3" s="92"/>
      <c r="B3" s="99" t="s">
        <v>37</v>
      </c>
      <c r="C3" s="100"/>
      <c r="D3" s="100"/>
      <c r="E3" s="100"/>
      <c r="F3" s="100"/>
      <c r="G3" s="100"/>
      <c r="H3" s="100"/>
      <c r="I3" s="100"/>
      <c r="J3" s="101"/>
      <c r="K3" s="91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</row>
    <row r="4" spans="1:24" ht="14.25" customHeight="1" thickBot="1" x14ac:dyDescent="0.3">
      <c r="A4" s="92"/>
      <c r="B4" s="102"/>
      <c r="C4" s="103"/>
      <c r="D4" s="103"/>
      <c r="E4" s="103"/>
      <c r="F4" s="103"/>
      <c r="G4" s="103"/>
      <c r="H4" s="103"/>
      <c r="I4" s="103"/>
      <c r="J4" s="104"/>
      <c r="K4" s="91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</row>
    <row r="5" spans="1:24" ht="19.5" customHeight="1" thickBot="1" x14ac:dyDescent="0.3">
      <c r="A5" s="92"/>
      <c r="B5" s="36">
        <v>1</v>
      </c>
      <c r="C5" s="105" t="s">
        <v>41</v>
      </c>
      <c r="D5" s="105"/>
      <c r="E5" s="105"/>
      <c r="F5" s="105"/>
      <c r="G5" s="105"/>
      <c r="H5" s="105"/>
      <c r="I5" s="105"/>
      <c r="J5" s="106"/>
      <c r="K5" s="91"/>
      <c r="L5" s="81" t="s">
        <v>40</v>
      </c>
      <c r="M5" s="82"/>
      <c r="N5" s="82" t="s">
        <v>57</v>
      </c>
      <c r="O5" s="82"/>
      <c r="P5" s="82"/>
      <c r="Q5" s="82"/>
      <c r="R5" s="82"/>
      <c r="S5" s="82"/>
      <c r="T5" s="93"/>
      <c r="U5" s="32"/>
      <c r="V5" s="32"/>
    </row>
    <row r="6" spans="1:24" ht="49.5" customHeight="1" x14ac:dyDescent="0.25">
      <c r="A6" s="92"/>
      <c r="B6" s="33">
        <v>2</v>
      </c>
      <c r="C6" s="86" t="s">
        <v>38</v>
      </c>
      <c r="D6" s="86"/>
      <c r="E6" s="86"/>
      <c r="F6" s="86"/>
      <c r="G6" s="86"/>
      <c r="H6" s="86"/>
      <c r="I6" s="86"/>
      <c r="J6" s="87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</row>
    <row r="7" spans="1:24" ht="16.5" customHeight="1" x14ac:dyDescent="0.25">
      <c r="A7" s="92"/>
      <c r="B7" s="35">
        <v>3</v>
      </c>
      <c r="C7" s="95" t="s">
        <v>39</v>
      </c>
      <c r="D7" s="95"/>
      <c r="E7" s="95"/>
      <c r="F7" s="95"/>
      <c r="G7" s="95"/>
      <c r="H7" s="95"/>
      <c r="I7" s="95"/>
      <c r="J7" s="96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</row>
    <row r="8" spans="1:24" ht="79.5" customHeight="1" x14ac:dyDescent="0.25">
      <c r="A8" s="92"/>
      <c r="B8" s="33">
        <v>4</v>
      </c>
      <c r="C8" s="86" t="s">
        <v>42</v>
      </c>
      <c r="D8" s="86"/>
      <c r="E8" s="86"/>
      <c r="F8" s="86"/>
      <c r="G8" s="86"/>
      <c r="H8" s="86"/>
      <c r="I8" s="86"/>
      <c r="J8" s="87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</row>
    <row r="9" spans="1:24" ht="30.75" customHeight="1" x14ac:dyDescent="0.25">
      <c r="A9" s="92"/>
      <c r="B9" s="33">
        <v>5</v>
      </c>
      <c r="C9" s="86" t="s">
        <v>56</v>
      </c>
      <c r="D9" s="86"/>
      <c r="E9" s="86"/>
      <c r="F9" s="86"/>
      <c r="G9" s="86"/>
      <c r="H9" s="86"/>
      <c r="I9" s="86"/>
      <c r="J9" s="87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</row>
    <row r="10" spans="1:24" ht="13.5" customHeight="1" thickBot="1" x14ac:dyDescent="0.3">
      <c r="A10" s="92"/>
      <c r="B10" s="88"/>
      <c r="C10" s="89"/>
      <c r="D10" s="89"/>
      <c r="E10" s="89"/>
      <c r="F10" s="89"/>
      <c r="G10" s="89"/>
      <c r="H10" s="89"/>
      <c r="I10" s="89"/>
      <c r="J10" s="90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</row>
    <row r="11" spans="1:24" ht="15" customHeight="1" x14ac:dyDescent="0.25">
      <c r="A11" s="92"/>
      <c r="B11" s="94"/>
      <c r="C11" s="94"/>
      <c r="D11" s="94"/>
      <c r="E11" s="94"/>
      <c r="F11" s="94"/>
      <c r="G11" s="94"/>
      <c r="H11" s="94"/>
      <c r="I11" s="94"/>
      <c r="J11" s="94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</row>
    <row r="12" spans="1:24" ht="27" customHeight="1" x14ac:dyDescent="0.25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</row>
    <row r="13" spans="1:24" x14ac:dyDescent="0.25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</row>
    <row r="14" spans="1:24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spans="1:24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</row>
    <row r="16" spans="1:24" x14ac:dyDescent="0.25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</row>
    <row r="17" spans="1:24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</row>
    <row r="18" spans="1:24" x14ac:dyDescent="0.25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</row>
    <row r="19" spans="1:24" x14ac:dyDescent="0.25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</row>
    <row r="20" spans="1:24" x14ac:dyDescent="0.25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</row>
    <row r="21" spans="1:24" x14ac:dyDescent="0.25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</row>
    <row r="22" spans="1:24" x14ac:dyDescent="0.25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</row>
    <row r="23" spans="1:24" x14ac:dyDescent="0.25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</row>
    <row r="24" spans="1:24" x14ac:dyDescent="0.25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spans="1:24" x14ac:dyDescent="0.25">
      <c r="A25" s="92"/>
      <c r="B25" s="34"/>
      <c r="C25" s="34"/>
      <c r="D25" s="34"/>
      <c r="E25" s="34"/>
      <c r="F25" s="34"/>
      <c r="G25" s="34"/>
      <c r="H25" s="34"/>
      <c r="I25" s="34"/>
      <c r="J25" s="34"/>
      <c r="K25" s="37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x14ac:dyDescent="0.25">
      <c r="B26" s="34"/>
      <c r="C26" s="34"/>
      <c r="D26" s="34"/>
      <c r="E26" s="34"/>
      <c r="F26" s="34"/>
      <c r="G26" s="34"/>
      <c r="H26" s="34"/>
      <c r="I26" s="34"/>
      <c r="J26" s="34"/>
      <c r="K26" s="37"/>
      <c r="L26" s="37"/>
      <c r="M26" s="37"/>
      <c r="N26" s="37"/>
      <c r="O26" s="37"/>
      <c r="P26" s="32"/>
      <c r="Q26" s="32"/>
      <c r="R26" s="32"/>
      <c r="S26" s="32"/>
      <c r="T26" s="32"/>
      <c r="U26" s="32"/>
      <c r="V26" s="32"/>
    </row>
    <row r="27" spans="1:24" x14ac:dyDescent="0.25">
      <c r="B27" s="34"/>
      <c r="C27" s="34"/>
      <c r="D27" s="34"/>
      <c r="E27" s="34"/>
      <c r="F27" s="34"/>
      <c r="G27" s="34"/>
      <c r="H27" s="34"/>
      <c r="I27" s="34"/>
      <c r="J27" s="34"/>
      <c r="K27" s="37"/>
      <c r="L27" s="37"/>
      <c r="M27" s="37"/>
      <c r="N27" s="37"/>
      <c r="O27" s="37"/>
      <c r="P27" s="32"/>
      <c r="Q27" s="32"/>
      <c r="R27" s="32"/>
      <c r="S27" s="32"/>
      <c r="T27" s="32"/>
      <c r="U27" s="32"/>
      <c r="V27" s="32"/>
    </row>
    <row r="28" spans="1:24" x14ac:dyDescent="0.25">
      <c r="B28" s="34"/>
      <c r="C28" s="34"/>
      <c r="D28" s="34"/>
      <c r="E28" s="34"/>
      <c r="F28" s="34"/>
      <c r="G28" s="34"/>
      <c r="H28" s="34"/>
      <c r="I28" s="34"/>
      <c r="J28" s="34"/>
      <c r="K28" s="37"/>
      <c r="L28" s="37"/>
      <c r="M28" s="37"/>
      <c r="N28" s="37"/>
      <c r="O28" s="37"/>
      <c r="P28" s="32"/>
      <c r="Q28" s="32"/>
      <c r="R28" s="32"/>
      <c r="S28" s="32"/>
      <c r="T28" s="32"/>
      <c r="U28" s="32"/>
      <c r="V28" s="32"/>
    </row>
    <row r="29" spans="1:24" x14ac:dyDescent="0.25">
      <c r="B29" s="34"/>
      <c r="C29" s="34"/>
      <c r="D29" s="34"/>
      <c r="E29" s="34"/>
      <c r="F29" s="34"/>
      <c r="G29" s="34"/>
      <c r="H29" s="34"/>
      <c r="I29" s="34"/>
      <c r="J29" s="34"/>
      <c r="K29" s="37"/>
      <c r="L29" s="37"/>
      <c r="M29" s="37"/>
      <c r="N29" s="37"/>
      <c r="O29" s="37"/>
      <c r="P29" s="32"/>
      <c r="Q29" s="32"/>
      <c r="R29" s="32"/>
      <c r="S29" s="32"/>
      <c r="T29" s="32"/>
      <c r="U29" s="32"/>
      <c r="V29" s="32"/>
    </row>
    <row r="30" spans="1:24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7"/>
      <c r="L30" s="37"/>
      <c r="M30" s="37"/>
      <c r="N30" s="37"/>
      <c r="O30" s="37"/>
      <c r="P30" s="32"/>
      <c r="Q30" s="32"/>
      <c r="R30" s="32"/>
      <c r="S30" s="32"/>
      <c r="T30" s="32"/>
      <c r="U30" s="32"/>
      <c r="V30" s="32"/>
    </row>
    <row r="31" spans="1:24" x14ac:dyDescent="0.25">
      <c r="B31" s="34"/>
      <c r="C31" s="34"/>
      <c r="D31" s="34"/>
      <c r="E31" s="34"/>
      <c r="F31" s="34"/>
      <c r="G31" s="34"/>
      <c r="H31" s="34"/>
      <c r="I31" s="34"/>
      <c r="J31" s="34"/>
      <c r="K31" s="37"/>
      <c r="L31" s="37"/>
      <c r="M31" s="37"/>
      <c r="N31" s="37"/>
      <c r="O31" s="37"/>
      <c r="P31" s="32"/>
      <c r="Q31" s="32"/>
      <c r="R31" s="32"/>
      <c r="S31" s="32"/>
      <c r="T31" s="32"/>
      <c r="U31" s="32"/>
      <c r="V31" s="32"/>
    </row>
    <row r="32" spans="1:24" x14ac:dyDescent="0.25">
      <c r="B32" s="34"/>
      <c r="C32" s="34"/>
      <c r="D32" s="34"/>
      <c r="E32" s="34"/>
      <c r="F32" s="34"/>
      <c r="G32" s="34"/>
      <c r="H32" s="34"/>
      <c r="I32" s="34"/>
      <c r="J32" s="34"/>
      <c r="K32" s="37"/>
      <c r="L32" s="37"/>
      <c r="M32" s="37"/>
      <c r="N32" s="37"/>
      <c r="O32" s="37"/>
      <c r="P32" s="32"/>
      <c r="Q32" s="32"/>
      <c r="R32" s="32"/>
      <c r="S32" s="32"/>
      <c r="T32" s="32"/>
      <c r="U32" s="32"/>
      <c r="V32" s="32"/>
    </row>
    <row r="33" spans="2:22" x14ac:dyDescent="0.25">
      <c r="B33" s="34"/>
      <c r="C33" s="34"/>
      <c r="D33" s="34"/>
      <c r="E33" s="34"/>
      <c r="F33" s="34"/>
      <c r="G33" s="34"/>
      <c r="H33" s="34"/>
      <c r="I33" s="34"/>
      <c r="J33" s="34"/>
      <c r="K33" s="37"/>
      <c r="L33" s="37"/>
      <c r="M33" s="37"/>
      <c r="N33" s="37"/>
      <c r="O33" s="37"/>
      <c r="P33" s="32"/>
      <c r="Q33" s="32"/>
      <c r="R33" s="32"/>
      <c r="S33" s="32"/>
      <c r="T33" s="32"/>
      <c r="U33" s="32"/>
      <c r="V33" s="32"/>
    </row>
    <row r="34" spans="2:22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37"/>
      <c r="L34" s="37"/>
      <c r="M34" s="37"/>
      <c r="N34" s="37"/>
      <c r="O34" s="37"/>
      <c r="P34" s="32"/>
      <c r="Q34" s="32"/>
      <c r="R34" s="32"/>
      <c r="S34" s="32"/>
      <c r="T34" s="32"/>
      <c r="U34" s="32"/>
      <c r="V34" s="32"/>
    </row>
    <row r="35" spans="2:22" x14ac:dyDescent="0.25"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2:22" x14ac:dyDescent="0.25">
      <c r="C36" t="s">
        <v>31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2:22" x14ac:dyDescent="0.25">
      <c r="C37" t="s">
        <v>32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</row>
    <row r="38" spans="2:22" x14ac:dyDescent="0.25">
      <c r="C38" t="s">
        <v>33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</row>
    <row r="39" spans="2:22" x14ac:dyDescent="0.25">
      <c r="C39" t="s">
        <v>34</v>
      </c>
    </row>
  </sheetData>
  <mergeCells count="18">
    <mergeCell ref="A2:A25"/>
    <mergeCell ref="B11:J24"/>
    <mergeCell ref="C6:J6"/>
    <mergeCell ref="C7:J7"/>
    <mergeCell ref="B2:G2"/>
    <mergeCell ref="B3:J3"/>
    <mergeCell ref="B4:J4"/>
    <mergeCell ref="C5:J5"/>
    <mergeCell ref="C9:J9"/>
    <mergeCell ref="L5:M5"/>
    <mergeCell ref="B1:J1"/>
    <mergeCell ref="H2:J2"/>
    <mergeCell ref="C8:J8"/>
    <mergeCell ref="B10:J10"/>
    <mergeCell ref="K1:K24"/>
    <mergeCell ref="L1:X4"/>
    <mergeCell ref="L6:X25"/>
    <mergeCell ref="N5:T5"/>
  </mergeCell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opLeftCell="C1" zoomScale="73" zoomScaleNormal="73" workbookViewId="0">
      <selection activeCell="Z44" sqref="Z44"/>
    </sheetView>
  </sheetViews>
  <sheetFormatPr defaultRowHeight="15" x14ac:dyDescent="0.25"/>
  <cols>
    <col min="2" max="2" width="29" customWidth="1"/>
    <col min="3" max="3" width="13.140625" bestFit="1" customWidth="1"/>
    <col min="4" max="4" width="12.42578125" customWidth="1"/>
    <col min="5" max="5" width="11.85546875" bestFit="1" customWidth="1"/>
    <col min="6" max="6" width="10" customWidth="1"/>
    <col min="7" max="7" width="10.42578125" bestFit="1" customWidth="1"/>
    <col min="8" max="8" width="11.28515625" bestFit="1" customWidth="1"/>
    <col min="9" max="9" width="10.42578125" bestFit="1" customWidth="1"/>
    <col min="10" max="10" width="11.85546875" customWidth="1"/>
    <col min="11" max="11" width="12.42578125" bestFit="1" customWidth="1"/>
    <col min="12" max="12" width="10.5703125" bestFit="1" customWidth="1"/>
    <col min="13" max="13" width="12.140625" customWidth="1"/>
    <col min="14" max="14" width="11.85546875" customWidth="1"/>
    <col min="15" max="15" width="12.28515625" customWidth="1"/>
    <col min="16" max="16" width="10" customWidth="1"/>
    <col min="17" max="17" width="13.7109375" style="3" customWidth="1"/>
    <col min="18" max="18" width="12.28515625" bestFit="1" customWidth="1"/>
    <col min="19" max="19" width="12.7109375" bestFit="1" customWidth="1"/>
    <col min="20" max="20" width="9.85546875" bestFit="1" customWidth="1"/>
    <col min="21" max="21" width="11.85546875" bestFit="1" customWidth="1"/>
    <col min="22" max="22" width="12" bestFit="1" customWidth="1"/>
    <col min="23" max="23" width="14.85546875" bestFit="1" customWidth="1"/>
    <col min="24" max="24" width="13.7109375" bestFit="1" customWidth="1"/>
    <col min="25" max="25" width="9" bestFit="1" customWidth="1"/>
    <col min="26" max="26" width="10.5703125" bestFit="1" customWidth="1"/>
    <col min="27" max="27" width="12.7109375" customWidth="1"/>
    <col min="28" max="28" width="12" bestFit="1" customWidth="1"/>
    <col min="29" max="29" width="12.85546875" bestFit="1" customWidth="1"/>
  </cols>
  <sheetData>
    <row r="1" spans="1:30" ht="16.5" thickTop="1" thickBot="1" x14ac:dyDescent="0.3">
      <c r="B1" s="1"/>
      <c r="C1" s="107" t="s">
        <v>3</v>
      </c>
      <c r="D1" s="108"/>
      <c r="E1" s="109"/>
      <c r="F1" s="107" t="s">
        <v>2</v>
      </c>
      <c r="G1" s="108"/>
      <c r="H1" s="109"/>
      <c r="I1" s="110" t="s">
        <v>6</v>
      </c>
      <c r="J1" s="111"/>
      <c r="K1" s="112"/>
      <c r="L1" s="113" t="s">
        <v>7</v>
      </c>
      <c r="M1" s="114"/>
      <c r="N1" s="114"/>
      <c r="O1" s="114"/>
      <c r="P1" s="114"/>
      <c r="Q1" s="115"/>
      <c r="R1" s="108" t="s">
        <v>13</v>
      </c>
      <c r="S1" s="108"/>
      <c r="T1" s="108"/>
      <c r="U1" s="108"/>
      <c r="V1" s="108"/>
      <c r="W1" s="107" t="s">
        <v>14</v>
      </c>
      <c r="X1" s="108"/>
      <c r="Y1" s="109"/>
      <c r="Z1" s="107" t="s">
        <v>15</v>
      </c>
      <c r="AA1" s="108"/>
      <c r="AB1" s="108"/>
      <c r="AC1" s="109"/>
      <c r="AD1" s="2"/>
    </row>
    <row r="2" spans="1:30" ht="91.5" thickTop="1" thickBot="1" x14ac:dyDescent="0.3">
      <c r="A2" s="26" t="s">
        <v>35</v>
      </c>
      <c r="B2" s="25" t="s">
        <v>21</v>
      </c>
      <c r="C2" s="14" t="s">
        <v>43</v>
      </c>
      <c r="D2" s="15" t="s">
        <v>0</v>
      </c>
      <c r="E2" s="16" t="s">
        <v>1</v>
      </c>
      <c r="F2" s="14" t="s">
        <v>54</v>
      </c>
      <c r="G2" s="15" t="s">
        <v>44</v>
      </c>
      <c r="H2" s="16" t="s">
        <v>4</v>
      </c>
      <c r="I2" s="17" t="s">
        <v>45</v>
      </c>
      <c r="J2" s="18" t="s">
        <v>5</v>
      </c>
      <c r="K2" s="43" t="s">
        <v>46</v>
      </c>
      <c r="L2" s="14" t="s">
        <v>47</v>
      </c>
      <c r="M2" s="15" t="s">
        <v>48</v>
      </c>
      <c r="N2" s="15" t="s">
        <v>49</v>
      </c>
      <c r="O2" s="15" t="s">
        <v>55</v>
      </c>
      <c r="P2" s="15" t="s">
        <v>50</v>
      </c>
      <c r="Q2" s="16" t="s">
        <v>51</v>
      </c>
      <c r="R2" s="20" t="s">
        <v>8</v>
      </c>
      <c r="S2" s="15" t="s">
        <v>9</v>
      </c>
      <c r="T2" s="19" t="s">
        <v>10</v>
      </c>
      <c r="U2" s="15" t="s">
        <v>11</v>
      </c>
      <c r="V2" s="45" t="s">
        <v>12</v>
      </c>
      <c r="W2" s="20" t="s">
        <v>16</v>
      </c>
      <c r="X2" s="15" t="s">
        <v>18</v>
      </c>
      <c r="Y2" s="16" t="s">
        <v>17</v>
      </c>
      <c r="Z2" s="14" t="s">
        <v>19</v>
      </c>
      <c r="AA2" s="15" t="s">
        <v>52</v>
      </c>
      <c r="AB2" s="15" t="s">
        <v>53</v>
      </c>
      <c r="AC2" s="16" t="s">
        <v>20</v>
      </c>
    </row>
    <row r="3" spans="1:30" ht="15.75" thickTop="1" x14ac:dyDescent="0.25">
      <c r="A3" s="28"/>
      <c r="B3" s="27"/>
      <c r="C3" s="11"/>
      <c r="D3" s="12"/>
      <c r="E3" s="13"/>
      <c r="F3" s="11"/>
      <c r="G3" s="12"/>
      <c r="H3" s="13"/>
      <c r="I3" s="11"/>
      <c r="J3" s="12"/>
      <c r="K3" s="23"/>
      <c r="L3" s="46"/>
      <c r="M3" s="12"/>
      <c r="N3" s="12"/>
      <c r="O3" s="12"/>
      <c r="P3" s="12"/>
      <c r="Q3" s="13"/>
      <c r="R3" s="39"/>
      <c r="S3" s="12"/>
      <c r="T3" s="12"/>
      <c r="U3" s="12"/>
      <c r="V3" s="12"/>
      <c r="W3" s="11"/>
      <c r="X3" s="12"/>
      <c r="Y3" s="13"/>
      <c r="Z3" s="11"/>
      <c r="AA3" s="12"/>
      <c r="AB3" s="12"/>
      <c r="AC3" s="13"/>
    </row>
    <row r="4" spans="1:30" x14ac:dyDescent="0.25">
      <c r="A4" s="29"/>
      <c r="B4" s="9"/>
      <c r="C4" s="5"/>
      <c r="D4" s="7"/>
      <c r="E4" s="9"/>
      <c r="F4" s="5"/>
      <c r="G4" s="7"/>
      <c r="H4" s="9"/>
      <c r="I4" s="5"/>
      <c r="J4" s="7"/>
      <c r="K4" s="22"/>
      <c r="L4" s="5"/>
      <c r="M4" s="7"/>
      <c r="N4" s="7"/>
      <c r="O4" s="7"/>
      <c r="P4" s="7"/>
      <c r="Q4" s="9"/>
      <c r="R4" s="40"/>
      <c r="S4" s="7"/>
      <c r="T4" s="7"/>
      <c r="U4" s="7"/>
      <c r="V4" s="7"/>
      <c r="W4" s="5"/>
      <c r="X4" s="7"/>
      <c r="Y4" s="9"/>
      <c r="Z4" s="5"/>
      <c r="AA4" s="7"/>
      <c r="AB4" s="7"/>
      <c r="AC4" s="9"/>
    </row>
    <row r="5" spans="1:30" x14ac:dyDescent="0.25">
      <c r="A5" s="29"/>
      <c r="B5" s="9"/>
      <c r="C5" s="5"/>
      <c r="D5" s="7"/>
      <c r="E5" s="9"/>
      <c r="F5" s="5"/>
      <c r="G5" s="7"/>
      <c r="H5" s="9"/>
      <c r="I5" s="5"/>
      <c r="J5" s="7"/>
      <c r="K5" s="22"/>
      <c r="L5" s="5"/>
      <c r="M5" s="7"/>
      <c r="N5" s="7"/>
      <c r="O5" s="7"/>
      <c r="P5" s="7"/>
      <c r="Q5" s="9"/>
      <c r="R5" s="40"/>
      <c r="S5" s="7"/>
      <c r="T5" s="7"/>
      <c r="U5" s="7"/>
      <c r="V5" s="7"/>
      <c r="W5" s="5"/>
      <c r="X5" s="7"/>
      <c r="Y5" s="9"/>
      <c r="Z5" s="5"/>
      <c r="AA5" s="7"/>
      <c r="AB5" s="7"/>
      <c r="AC5" s="9"/>
    </row>
    <row r="6" spans="1:30" x14ac:dyDescent="0.25">
      <c r="A6" s="29"/>
      <c r="B6" s="9"/>
      <c r="C6" s="5"/>
      <c r="D6" s="7"/>
      <c r="E6" s="9"/>
      <c r="F6" s="5"/>
      <c r="G6" s="7"/>
      <c r="H6" s="9"/>
      <c r="I6" s="5"/>
      <c r="J6" s="7"/>
      <c r="K6" s="22"/>
      <c r="L6" s="5"/>
      <c r="M6" s="7"/>
      <c r="N6" s="7"/>
      <c r="O6" s="7"/>
      <c r="P6" s="7"/>
      <c r="Q6" s="9"/>
      <c r="R6" s="40"/>
      <c r="S6" s="7"/>
      <c r="T6" s="7"/>
      <c r="U6" s="7"/>
      <c r="V6" s="7"/>
      <c r="W6" s="5"/>
      <c r="X6" s="7"/>
      <c r="Y6" s="9"/>
      <c r="Z6" s="5"/>
      <c r="AA6" s="7"/>
      <c r="AB6" s="7"/>
      <c r="AC6" s="9"/>
    </row>
    <row r="7" spans="1:30" x14ac:dyDescent="0.25">
      <c r="A7" s="29"/>
      <c r="B7" s="9"/>
      <c r="C7" s="5"/>
      <c r="D7" s="7"/>
      <c r="E7" s="9"/>
      <c r="F7" s="5"/>
      <c r="G7" s="7"/>
      <c r="H7" s="9"/>
      <c r="I7" s="5"/>
      <c r="J7" s="7"/>
      <c r="K7" s="9"/>
      <c r="L7" s="5"/>
      <c r="M7" s="7"/>
      <c r="N7" s="7"/>
      <c r="O7" s="7"/>
      <c r="P7" s="7"/>
      <c r="Q7" s="9"/>
      <c r="R7" s="40"/>
      <c r="S7" s="7"/>
      <c r="T7" s="7"/>
      <c r="U7" s="7"/>
      <c r="V7" s="7"/>
      <c r="W7" s="5"/>
      <c r="X7" s="7"/>
      <c r="Y7" s="9"/>
      <c r="Z7" s="5"/>
      <c r="AA7" s="7"/>
      <c r="AB7" s="7"/>
      <c r="AC7" s="9"/>
    </row>
    <row r="8" spans="1:30" x14ac:dyDescent="0.25">
      <c r="A8" s="29"/>
      <c r="B8" s="9"/>
      <c r="C8" s="5"/>
      <c r="D8" s="7"/>
      <c r="E8" s="9"/>
      <c r="F8" s="5"/>
      <c r="G8" s="7"/>
      <c r="H8" s="9"/>
      <c r="I8" s="5"/>
      <c r="J8" s="7"/>
      <c r="K8" s="9"/>
      <c r="L8" s="5"/>
      <c r="M8" s="7"/>
      <c r="N8" s="7"/>
      <c r="O8" s="7"/>
      <c r="P8" s="7"/>
      <c r="Q8" s="9"/>
      <c r="R8" s="40"/>
      <c r="S8" s="7"/>
      <c r="T8" s="7"/>
      <c r="U8" s="7"/>
      <c r="V8" s="7"/>
      <c r="W8" s="5"/>
      <c r="X8" s="7"/>
      <c r="Y8" s="9"/>
      <c r="Z8" s="5"/>
      <c r="AA8" s="7"/>
      <c r="AB8" s="7"/>
      <c r="AC8" s="9"/>
    </row>
    <row r="9" spans="1:30" x14ac:dyDescent="0.25">
      <c r="A9" s="29"/>
      <c r="B9" s="9"/>
      <c r="C9" s="5"/>
      <c r="D9" s="7"/>
      <c r="E9" s="9"/>
      <c r="F9" s="5"/>
      <c r="G9" s="7"/>
      <c r="H9" s="9"/>
      <c r="I9" s="5"/>
      <c r="J9" s="7"/>
      <c r="K9" s="9"/>
      <c r="L9" s="5"/>
      <c r="M9" s="7"/>
      <c r="N9" s="7"/>
      <c r="O9" s="7"/>
      <c r="P9" s="7"/>
      <c r="Q9" s="9"/>
      <c r="R9" s="40"/>
      <c r="S9" s="7"/>
      <c r="T9" s="7"/>
      <c r="U9" s="7"/>
      <c r="V9" s="7"/>
      <c r="W9" s="5"/>
      <c r="X9" s="7"/>
      <c r="Y9" s="9"/>
      <c r="Z9" s="5"/>
      <c r="AA9" s="7"/>
      <c r="AB9" s="7"/>
      <c r="AC9" s="9"/>
    </row>
    <row r="10" spans="1:30" x14ac:dyDescent="0.25">
      <c r="A10" s="29"/>
      <c r="B10" s="9"/>
      <c r="C10" s="5"/>
      <c r="D10" s="7"/>
      <c r="E10" s="9"/>
      <c r="F10" s="5"/>
      <c r="G10" s="7"/>
      <c r="H10" s="9"/>
      <c r="I10" s="5"/>
      <c r="J10" s="7"/>
      <c r="K10" s="9"/>
      <c r="L10" s="5"/>
      <c r="M10" s="7"/>
      <c r="N10" s="7"/>
      <c r="O10" s="7"/>
      <c r="P10" s="7"/>
      <c r="Q10" s="9"/>
      <c r="R10" s="40"/>
      <c r="S10" s="7"/>
      <c r="T10" s="7"/>
      <c r="U10" s="7"/>
      <c r="V10" s="7"/>
      <c r="W10" s="5"/>
      <c r="X10" s="7"/>
      <c r="Y10" s="9"/>
      <c r="Z10" s="5"/>
      <c r="AA10" s="7"/>
      <c r="AB10" s="7"/>
      <c r="AC10" s="9"/>
    </row>
    <row r="11" spans="1:30" x14ac:dyDescent="0.25">
      <c r="A11" s="29"/>
      <c r="B11" s="9"/>
      <c r="C11" s="5"/>
      <c r="D11" s="7"/>
      <c r="E11" s="9"/>
      <c r="F11" s="5"/>
      <c r="G11" s="7"/>
      <c r="H11" s="9"/>
      <c r="I11" s="5"/>
      <c r="J11" s="7"/>
      <c r="K11" s="9"/>
      <c r="L11" s="5"/>
      <c r="M11" s="7"/>
      <c r="N11" s="7"/>
      <c r="O11" s="7"/>
      <c r="P11" s="7"/>
      <c r="Q11" s="9"/>
      <c r="R11" s="40"/>
      <c r="S11" s="7"/>
      <c r="T11" s="7"/>
      <c r="U11" s="7"/>
      <c r="V11" s="7"/>
      <c r="W11" s="5"/>
      <c r="X11" s="7"/>
      <c r="Y11" s="9"/>
      <c r="Z11" s="5"/>
      <c r="AA11" s="7"/>
      <c r="AB11" s="7"/>
      <c r="AC11" s="9"/>
    </row>
    <row r="12" spans="1:30" x14ac:dyDescent="0.25">
      <c r="A12" s="29"/>
      <c r="B12" s="9"/>
      <c r="C12" s="5"/>
      <c r="D12" s="7"/>
      <c r="E12" s="9"/>
      <c r="F12" s="5"/>
      <c r="G12" s="7"/>
      <c r="H12" s="9"/>
      <c r="I12" s="5"/>
      <c r="J12" s="7"/>
      <c r="K12" s="9"/>
      <c r="L12" s="5"/>
      <c r="M12" s="7"/>
      <c r="N12" s="7"/>
      <c r="O12" s="7"/>
      <c r="P12" s="7"/>
      <c r="Q12" s="9"/>
      <c r="R12" s="40"/>
      <c r="S12" s="7"/>
      <c r="T12" s="7"/>
      <c r="U12" s="7"/>
      <c r="V12" s="7"/>
      <c r="W12" s="5"/>
      <c r="X12" s="7"/>
      <c r="Y12" s="9"/>
      <c r="Z12" s="5"/>
      <c r="AA12" s="7"/>
      <c r="AB12" s="7"/>
      <c r="AC12" s="9"/>
    </row>
    <row r="13" spans="1:30" x14ac:dyDescent="0.25">
      <c r="A13" s="29"/>
      <c r="B13" s="9"/>
      <c r="C13" s="5"/>
      <c r="D13" s="7"/>
      <c r="E13" s="9"/>
      <c r="F13" s="5"/>
      <c r="G13" s="7"/>
      <c r="H13" s="9"/>
      <c r="I13" s="5"/>
      <c r="J13" s="7"/>
      <c r="K13" s="9"/>
      <c r="L13" s="5"/>
      <c r="M13" s="7"/>
      <c r="N13" s="7"/>
      <c r="O13" s="7"/>
      <c r="P13" s="7"/>
      <c r="Q13" s="9"/>
      <c r="R13" s="40"/>
      <c r="S13" s="7"/>
      <c r="T13" s="7"/>
      <c r="U13" s="7"/>
      <c r="V13" s="7"/>
      <c r="W13" s="5"/>
      <c r="X13" s="7"/>
      <c r="Y13" s="9"/>
      <c r="Z13" s="5"/>
      <c r="AA13" s="7"/>
      <c r="AB13" s="7"/>
      <c r="AC13" s="9"/>
    </row>
    <row r="14" spans="1:30" x14ac:dyDescent="0.25">
      <c r="A14" s="29"/>
      <c r="B14" s="9"/>
      <c r="C14" s="5"/>
      <c r="D14" s="7"/>
      <c r="E14" s="9"/>
      <c r="F14" s="5"/>
      <c r="G14" s="7"/>
      <c r="H14" s="9"/>
      <c r="I14" s="5"/>
      <c r="J14" s="7"/>
      <c r="K14" s="9"/>
      <c r="L14" s="5"/>
      <c r="M14" s="7"/>
      <c r="N14" s="7"/>
      <c r="O14" s="7"/>
      <c r="P14" s="7"/>
      <c r="Q14" s="9"/>
      <c r="R14" s="40"/>
      <c r="S14" s="7"/>
      <c r="T14" s="7"/>
      <c r="U14" s="7"/>
      <c r="V14" s="7"/>
      <c r="W14" s="5"/>
      <c r="X14" s="7"/>
      <c r="Y14" s="9"/>
      <c r="Z14" s="5"/>
      <c r="AA14" s="7"/>
      <c r="AB14" s="7"/>
      <c r="AC14" s="9"/>
    </row>
    <row r="15" spans="1:30" x14ac:dyDescent="0.25">
      <c r="A15" s="29"/>
      <c r="B15" s="9"/>
      <c r="C15" s="5"/>
      <c r="D15" s="7"/>
      <c r="E15" s="9"/>
      <c r="F15" s="5"/>
      <c r="G15" s="7"/>
      <c r="H15" s="9"/>
      <c r="I15" s="5"/>
      <c r="J15" s="7"/>
      <c r="K15" s="9"/>
      <c r="L15" s="5"/>
      <c r="M15" s="7"/>
      <c r="N15" s="7"/>
      <c r="O15" s="7"/>
      <c r="P15" s="7"/>
      <c r="Q15" s="9"/>
      <c r="R15" s="40"/>
      <c r="S15" s="7"/>
      <c r="T15" s="7"/>
      <c r="U15" s="7"/>
      <c r="V15" s="7"/>
      <c r="W15" s="5"/>
      <c r="X15" s="7"/>
      <c r="Y15" s="9"/>
      <c r="Z15" s="5"/>
      <c r="AA15" s="7"/>
      <c r="AB15" s="7"/>
      <c r="AC15" s="9"/>
    </row>
    <row r="16" spans="1:30" x14ac:dyDescent="0.25">
      <c r="A16" s="29"/>
      <c r="B16" s="9"/>
      <c r="C16" s="5"/>
      <c r="D16" s="7"/>
      <c r="E16" s="9"/>
      <c r="F16" s="5"/>
      <c r="G16" s="7"/>
      <c r="H16" s="9"/>
      <c r="I16" s="5"/>
      <c r="J16" s="7"/>
      <c r="K16" s="9"/>
      <c r="L16" s="5"/>
      <c r="M16" s="7"/>
      <c r="N16" s="7"/>
      <c r="O16" s="7"/>
      <c r="P16" s="7"/>
      <c r="Q16" s="9"/>
      <c r="R16" s="40"/>
      <c r="S16" s="7"/>
      <c r="T16" s="7"/>
      <c r="U16" s="7"/>
      <c r="V16" s="7"/>
      <c r="W16" s="5"/>
      <c r="X16" s="7"/>
      <c r="Y16" s="9"/>
      <c r="Z16" s="5"/>
      <c r="AA16" s="7"/>
      <c r="AB16" s="7"/>
      <c r="AC16" s="9"/>
    </row>
    <row r="17" spans="1:29" x14ac:dyDescent="0.25">
      <c r="A17" s="29"/>
      <c r="B17" s="9"/>
      <c r="C17" s="5"/>
      <c r="D17" s="7"/>
      <c r="E17" s="9"/>
      <c r="F17" s="5"/>
      <c r="G17" s="7"/>
      <c r="H17" s="9"/>
      <c r="I17" s="5"/>
      <c r="J17" s="7"/>
      <c r="K17" s="9"/>
      <c r="L17" s="5"/>
      <c r="M17" s="7"/>
      <c r="N17" s="7"/>
      <c r="O17" s="7"/>
      <c r="P17" s="7"/>
      <c r="Q17" s="9"/>
      <c r="R17" s="40"/>
      <c r="S17" s="7"/>
      <c r="T17" s="7"/>
      <c r="U17" s="7"/>
      <c r="V17" s="7"/>
      <c r="W17" s="5"/>
      <c r="X17" s="7"/>
      <c r="Y17" s="9"/>
      <c r="Z17" s="5"/>
      <c r="AA17" s="7"/>
      <c r="AB17" s="7"/>
      <c r="AC17" s="9"/>
    </row>
    <row r="18" spans="1:29" x14ac:dyDescent="0.25">
      <c r="A18" s="29"/>
      <c r="B18" s="9"/>
      <c r="C18" s="5"/>
      <c r="D18" s="7"/>
      <c r="E18" s="9"/>
      <c r="F18" s="5"/>
      <c r="G18" s="7"/>
      <c r="H18" s="9"/>
      <c r="I18" s="5"/>
      <c r="J18" s="7"/>
      <c r="K18" s="9"/>
      <c r="L18" s="5"/>
      <c r="M18" s="7"/>
      <c r="N18" s="7"/>
      <c r="O18" s="7"/>
      <c r="P18" s="7"/>
      <c r="Q18" s="9"/>
      <c r="R18" s="40"/>
      <c r="S18" s="7"/>
      <c r="T18" s="7"/>
      <c r="U18" s="7"/>
      <c r="V18" s="7"/>
      <c r="W18" s="5"/>
      <c r="X18" s="7"/>
      <c r="Y18" s="9"/>
      <c r="Z18" s="5"/>
      <c r="AA18" s="7"/>
      <c r="AB18" s="7"/>
      <c r="AC18" s="9"/>
    </row>
    <row r="19" spans="1:29" x14ac:dyDescent="0.25">
      <c r="A19" s="29"/>
      <c r="B19" s="9"/>
      <c r="C19" s="5"/>
      <c r="D19" s="7"/>
      <c r="E19" s="9"/>
      <c r="F19" s="5"/>
      <c r="G19" s="7"/>
      <c r="H19" s="9"/>
      <c r="I19" s="5"/>
      <c r="J19" s="7"/>
      <c r="K19" s="9"/>
      <c r="L19" s="5"/>
      <c r="M19" s="7"/>
      <c r="N19" s="7"/>
      <c r="O19" s="7"/>
      <c r="P19" s="7"/>
      <c r="Q19" s="9"/>
      <c r="R19" s="40"/>
      <c r="S19" s="7"/>
      <c r="T19" s="7"/>
      <c r="U19" s="7"/>
      <c r="V19" s="7"/>
      <c r="W19" s="5"/>
      <c r="X19" s="7"/>
      <c r="Y19" s="9"/>
      <c r="Z19" s="5"/>
      <c r="AA19" s="7"/>
      <c r="AB19" s="7"/>
      <c r="AC19" s="9"/>
    </row>
    <row r="20" spans="1:29" x14ac:dyDescent="0.25">
      <c r="A20" s="29"/>
      <c r="B20" s="9"/>
      <c r="C20" s="5"/>
      <c r="D20" s="7"/>
      <c r="E20" s="9"/>
      <c r="F20" s="5"/>
      <c r="G20" s="7"/>
      <c r="H20" s="9"/>
      <c r="I20" s="5"/>
      <c r="J20" s="7"/>
      <c r="K20" s="9"/>
      <c r="L20" s="5"/>
      <c r="M20" s="7"/>
      <c r="N20" s="7"/>
      <c r="O20" s="7"/>
      <c r="P20" s="7"/>
      <c r="Q20" s="9"/>
      <c r="R20" s="40"/>
      <c r="S20" s="7"/>
      <c r="T20" s="7"/>
      <c r="U20" s="7"/>
      <c r="V20" s="7"/>
      <c r="W20" s="5"/>
      <c r="X20" s="7"/>
      <c r="Y20" s="9"/>
      <c r="Z20" s="5"/>
      <c r="AA20" s="7"/>
      <c r="AB20" s="7"/>
      <c r="AC20" s="9"/>
    </row>
    <row r="21" spans="1:29" x14ac:dyDescent="0.25">
      <c r="A21" s="29"/>
      <c r="B21" s="9"/>
      <c r="C21" s="5"/>
      <c r="D21" s="7"/>
      <c r="E21" s="9"/>
      <c r="F21" s="5"/>
      <c r="G21" s="7"/>
      <c r="H21" s="9"/>
      <c r="I21" s="5"/>
      <c r="J21" s="7"/>
      <c r="K21" s="9"/>
      <c r="L21" s="5"/>
      <c r="M21" s="7"/>
      <c r="N21" s="7"/>
      <c r="O21" s="7"/>
      <c r="P21" s="7"/>
      <c r="Q21" s="9"/>
      <c r="R21" s="40"/>
      <c r="S21" s="7"/>
      <c r="T21" s="7"/>
      <c r="U21" s="7"/>
      <c r="V21" s="7"/>
      <c r="W21" s="5"/>
      <c r="X21" s="7"/>
      <c r="Y21" s="9"/>
      <c r="Z21" s="5"/>
      <c r="AA21" s="7"/>
      <c r="AB21" s="7"/>
      <c r="AC21" s="9"/>
    </row>
    <row r="22" spans="1:29" x14ac:dyDescent="0.25">
      <c r="A22" s="29"/>
      <c r="B22" s="9"/>
      <c r="C22" s="5"/>
      <c r="D22" s="7"/>
      <c r="E22" s="9"/>
      <c r="F22" s="5"/>
      <c r="G22" s="7"/>
      <c r="H22" s="9"/>
      <c r="I22" s="5"/>
      <c r="J22" s="7"/>
      <c r="K22" s="9"/>
      <c r="L22" s="5"/>
      <c r="M22" s="7"/>
      <c r="N22" s="7"/>
      <c r="O22" s="7"/>
      <c r="P22" s="7"/>
      <c r="Q22" s="9"/>
      <c r="R22" s="40"/>
      <c r="S22" s="7"/>
      <c r="T22" s="7"/>
      <c r="U22" s="7"/>
      <c r="V22" s="7"/>
      <c r="W22" s="5"/>
      <c r="X22" s="7"/>
      <c r="Y22" s="9"/>
      <c r="Z22" s="5"/>
      <c r="AA22" s="7"/>
      <c r="AB22" s="7"/>
      <c r="AC22" s="9"/>
    </row>
    <row r="23" spans="1:29" x14ac:dyDescent="0.25">
      <c r="A23" s="29"/>
      <c r="B23" s="9"/>
      <c r="C23" s="5"/>
      <c r="D23" s="7"/>
      <c r="E23" s="9"/>
      <c r="F23" s="5"/>
      <c r="G23" s="7"/>
      <c r="H23" s="9"/>
      <c r="I23" s="5"/>
      <c r="J23" s="7"/>
      <c r="K23" s="9"/>
      <c r="L23" s="5"/>
      <c r="M23" s="7"/>
      <c r="N23" s="7"/>
      <c r="O23" s="7"/>
      <c r="P23" s="7"/>
      <c r="Q23" s="9"/>
      <c r="R23" s="40"/>
      <c r="S23" s="7"/>
      <c r="T23" s="7"/>
      <c r="U23" s="7"/>
      <c r="V23" s="7"/>
      <c r="W23" s="5"/>
      <c r="X23" s="7"/>
      <c r="Y23" s="9"/>
      <c r="Z23" s="5"/>
      <c r="AA23" s="7"/>
      <c r="AB23" s="7"/>
      <c r="AC23" s="9"/>
    </row>
    <row r="24" spans="1:29" x14ac:dyDescent="0.25">
      <c r="A24" s="29"/>
      <c r="B24" s="9"/>
      <c r="C24" s="5"/>
      <c r="D24" s="7"/>
      <c r="E24" s="9"/>
      <c r="F24" s="5"/>
      <c r="G24" s="7"/>
      <c r="H24" s="9"/>
      <c r="I24" s="5"/>
      <c r="J24" s="7"/>
      <c r="K24" s="9"/>
      <c r="L24" s="5"/>
      <c r="M24" s="7"/>
      <c r="N24" s="7"/>
      <c r="O24" s="7"/>
      <c r="P24" s="7"/>
      <c r="Q24" s="9"/>
      <c r="R24" s="40"/>
      <c r="S24" s="7"/>
      <c r="T24" s="7"/>
      <c r="U24" s="7"/>
      <c r="V24" s="7"/>
      <c r="W24" s="5"/>
      <c r="X24" s="7"/>
      <c r="Y24" s="9"/>
      <c r="Z24" s="5"/>
      <c r="AA24" s="7"/>
      <c r="AB24" s="7"/>
      <c r="AC24" s="9"/>
    </row>
    <row r="25" spans="1:29" x14ac:dyDescent="0.25">
      <c r="A25" s="29"/>
      <c r="B25" s="9"/>
      <c r="C25" s="5"/>
      <c r="D25" s="7"/>
      <c r="E25" s="9"/>
      <c r="F25" s="5"/>
      <c r="G25" s="7"/>
      <c r="H25" s="9"/>
      <c r="I25" s="5"/>
      <c r="J25" s="7"/>
      <c r="K25" s="9"/>
      <c r="L25" s="5"/>
      <c r="M25" s="7"/>
      <c r="N25" s="7"/>
      <c r="O25" s="7"/>
      <c r="P25" s="7"/>
      <c r="Q25" s="9"/>
      <c r="R25" s="40"/>
      <c r="S25" s="7"/>
      <c r="T25" s="7"/>
      <c r="U25" s="7"/>
      <c r="V25" s="7"/>
      <c r="W25" s="5"/>
      <c r="X25" s="7"/>
      <c r="Y25" s="9"/>
      <c r="Z25" s="5"/>
      <c r="AA25" s="7"/>
      <c r="AB25" s="7"/>
      <c r="AC25" s="9"/>
    </row>
    <row r="26" spans="1:29" x14ac:dyDescent="0.25">
      <c r="A26" s="29"/>
      <c r="B26" s="9"/>
      <c r="C26" s="5"/>
      <c r="D26" s="7"/>
      <c r="E26" s="9"/>
      <c r="F26" s="5"/>
      <c r="G26" s="7"/>
      <c r="H26" s="9"/>
      <c r="I26" s="5"/>
      <c r="J26" s="7"/>
      <c r="K26" s="9"/>
      <c r="L26" s="5"/>
      <c r="M26" s="7"/>
      <c r="N26" s="7"/>
      <c r="O26" s="7"/>
      <c r="P26" s="7"/>
      <c r="Q26" s="9"/>
      <c r="R26" s="40"/>
      <c r="S26" s="7"/>
      <c r="T26" s="7"/>
      <c r="U26" s="7"/>
      <c r="V26" s="7"/>
      <c r="W26" s="5"/>
      <c r="X26" s="7"/>
      <c r="Y26" s="9"/>
      <c r="Z26" s="5"/>
      <c r="AA26" s="7"/>
      <c r="AB26" s="7"/>
      <c r="AC26" s="9"/>
    </row>
    <row r="27" spans="1:29" x14ac:dyDescent="0.25">
      <c r="A27" s="29"/>
      <c r="B27" s="9"/>
      <c r="C27" s="5"/>
      <c r="D27" s="7"/>
      <c r="E27" s="9"/>
      <c r="F27" s="5"/>
      <c r="G27" s="7"/>
      <c r="H27" s="9"/>
      <c r="I27" s="5"/>
      <c r="J27" s="7"/>
      <c r="K27" s="9"/>
      <c r="L27" s="5"/>
      <c r="M27" s="7"/>
      <c r="N27" s="7"/>
      <c r="O27" s="7"/>
      <c r="P27" s="7"/>
      <c r="Q27" s="9"/>
      <c r="R27" s="40"/>
      <c r="S27" s="7"/>
      <c r="T27" s="7"/>
      <c r="U27" s="7"/>
      <c r="V27" s="7"/>
      <c r="W27" s="5"/>
      <c r="X27" s="7"/>
      <c r="Y27" s="9"/>
      <c r="Z27" s="5"/>
      <c r="AA27" s="7"/>
      <c r="AB27" s="7"/>
      <c r="AC27" s="9"/>
    </row>
    <row r="28" spans="1:29" x14ac:dyDescent="0.25">
      <c r="A28" s="29"/>
      <c r="B28" s="9"/>
      <c r="C28" s="5"/>
      <c r="D28" s="7"/>
      <c r="E28" s="9"/>
      <c r="F28" s="5"/>
      <c r="G28" s="7"/>
      <c r="H28" s="9"/>
      <c r="I28" s="5"/>
      <c r="J28" s="7"/>
      <c r="K28" s="9"/>
      <c r="L28" s="5"/>
      <c r="M28" s="7"/>
      <c r="N28" s="7"/>
      <c r="O28" s="7"/>
      <c r="P28" s="7"/>
      <c r="Q28" s="9"/>
      <c r="R28" s="40"/>
      <c r="S28" s="7"/>
      <c r="T28" s="7"/>
      <c r="U28" s="7"/>
      <c r="V28" s="7"/>
      <c r="W28" s="5"/>
      <c r="X28" s="7"/>
      <c r="Y28" s="9"/>
      <c r="Z28" s="5"/>
      <c r="AA28" s="7"/>
      <c r="AB28" s="7"/>
      <c r="AC28" s="9"/>
    </row>
    <row r="29" spans="1:29" x14ac:dyDescent="0.25">
      <c r="A29" s="29"/>
      <c r="B29" s="9"/>
      <c r="C29" s="5"/>
      <c r="D29" s="7"/>
      <c r="E29" s="9"/>
      <c r="F29" s="5"/>
      <c r="G29" s="7"/>
      <c r="H29" s="9"/>
      <c r="I29" s="5"/>
      <c r="J29" s="7"/>
      <c r="K29" s="9"/>
      <c r="L29" s="5"/>
      <c r="M29" s="7"/>
      <c r="N29" s="7"/>
      <c r="O29" s="7"/>
      <c r="P29" s="7"/>
      <c r="Q29" s="9"/>
      <c r="R29" s="40"/>
      <c r="S29" s="7"/>
      <c r="T29" s="7"/>
      <c r="U29" s="7"/>
      <c r="V29" s="7"/>
      <c r="W29" s="5"/>
      <c r="X29" s="7"/>
      <c r="Y29" s="9"/>
      <c r="Z29" s="5"/>
      <c r="AA29" s="7"/>
      <c r="AB29" s="7"/>
      <c r="AC29" s="9"/>
    </row>
    <row r="30" spans="1:29" ht="15.75" thickBot="1" x14ac:dyDescent="0.3">
      <c r="A30" s="30"/>
      <c r="B30" s="10"/>
      <c r="C30" s="6"/>
      <c r="D30" s="8"/>
      <c r="E30" s="10"/>
      <c r="F30" s="6"/>
      <c r="G30" s="8"/>
      <c r="H30" s="10"/>
      <c r="I30" s="6"/>
      <c r="J30" s="8"/>
      <c r="K30" s="10"/>
      <c r="L30" s="6"/>
      <c r="M30" s="8"/>
      <c r="N30" s="8"/>
      <c r="O30" s="8"/>
      <c r="P30" s="8"/>
      <c r="Q30" s="10"/>
      <c r="R30" s="41"/>
      <c r="S30" s="8"/>
      <c r="T30" s="8"/>
      <c r="U30" s="8"/>
      <c r="V30" s="8"/>
      <c r="W30" s="6"/>
      <c r="X30" s="8"/>
      <c r="Y30" s="10"/>
      <c r="Z30" s="6"/>
      <c r="AA30" s="8"/>
      <c r="AB30" s="8"/>
      <c r="AC30" s="10"/>
    </row>
    <row r="31" spans="1:29" ht="15.75" thickBot="1" x14ac:dyDescent="0.3">
      <c r="B31" s="3"/>
      <c r="C31" s="3"/>
      <c r="L31" s="44"/>
      <c r="M31" s="44"/>
      <c r="N31" s="44"/>
      <c r="O31" s="44"/>
      <c r="P31" s="44"/>
      <c r="Q31" s="44"/>
    </row>
    <row r="32" spans="1:29" ht="16.5" thickTop="1" thickBot="1" x14ac:dyDescent="0.3">
      <c r="B32" s="3"/>
      <c r="C32" s="107" t="s">
        <v>3</v>
      </c>
      <c r="D32" s="108"/>
      <c r="E32" s="109"/>
      <c r="F32" s="107" t="s">
        <v>2</v>
      </c>
      <c r="G32" s="108"/>
      <c r="H32" s="109"/>
      <c r="I32" s="110" t="s">
        <v>6</v>
      </c>
      <c r="J32" s="111"/>
      <c r="K32" s="112"/>
      <c r="L32" s="113" t="s">
        <v>7</v>
      </c>
      <c r="M32" s="114"/>
      <c r="N32" s="114"/>
      <c r="O32" s="114"/>
      <c r="P32" s="114"/>
      <c r="Q32" s="115"/>
      <c r="R32" s="108" t="s">
        <v>13</v>
      </c>
      <c r="S32" s="108"/>
      <c r="T32" s="108"/>
      <c r="U32" s="108"/>
      <c r="V32" s="108"/>
      <c r="W32" s="107" t="s">
        <v>14</v>
      </c>
      <c r="X32" s="108"/>
      <c r="Y32" s="109"/>
      <c r="Z32" s="107" t="s">
        <v>15</v>
      </c>
      <c r="AA32" s="108"/>
      <c r="AB32" s="108"/>
      <c r="AC32" s="109"/>
    </row>
    <row r="33" spans="2:30" ht="15.75" thickTop="1" x14ac:dyDescent="0.25">
      <c r="B33" s="21" t="s">
        <v>22</v>
      </c>
      <c r="C33" s="46" t="e">
        <f>AVERAGE(C3:C30)</f>
        <v>#DIV/0!</v>
      </c>
      <c r="D33" s="48" t="e">
        <f t="shared" ref="D33:AC33" si="0">AVERAGE(D3:D30)</f>
        <v>#DIV/0!</v>
      </c>
      <c r="E33" s="47" t="e">
        <f t="shared" si="0"/>
        <v>#DIV/0!</v>
      </c>
      <c r="F33" s="46" t="e">
        <f t="shared" si="0"/>
        <v>#DIV/0!</v>
      </c>
      <c r="G33" s="48" t="e">
        <f t="shared" si="0"/>
        <v>#DIV/0!</v>
      </c>
      <c r="H33" s="49" t="e">
        <f t="shared" si="0"/>
        <v>#DIV/0!</v>
      </c>
      <c r="I33" s="50" t="e">
        <f t="shared" si="0"/>
        <v>#DIV/0!</v>
      </c>
      <c r="J33" s="42" t="e">
        <f t="shared" si="0"/>
        <v>#DIV/0!</v>
      </c>
      <c r="K33" s="49" t="e">
        <f t="shared" si="0"/>
        <v>#DIV/0!</v>
      </c>
      <c r="L33" s="46" t="e">
        <f t="shared" si="0"/>
        <v>#DIV/0!</v>
      </c>
      <c r="M33" s="48" t="e">
        <f t="shared" si="0"/>
        <v>#DIV/0!</v>
      </c>
      <c r="N33" s="48" t="e">
        <f t="shared" si="0"/>
        <v>#DIV/0!</v>
      </c>
      <c r="O33" s="48" t="e">
        <f t="shared" si="0"/>
        <v>#DIV/0!</v>
      </c>
      <c r="P33" s="48" t="e">
        <f t="shared" si="0"/>
        <v>#DIV/0!</v>
      </c>
      <c r="Q33" s="13" t="e">
        <f t="shared" si="0"/>
        <v>#DIV/0!</v>
      </c>
      <c r="R33" s="46" t="e">
        <f t="shared" si="0"/>
        <v>#DIV/0!</v>
      </c>
      <c r="S33" s="48" t="e">
        <f t="shared" si="0"/>
        <v>#DIV/0!</v>
      </c>
      <c r="T33" s="48" t="e">
        <f t="shared" si="0"/>
        <v>#DIV/0!</v>
      </c>
      <c r="U33" s="48" t="e">
        <f t="shared" si="0"/>
        <v>#DIV/0!</v>
      </c>
      <c r="V33" s="4" t="e">
        <f t="shared" si="0"/>
        <v>#DIV/0!</v>
      </c>
      <c r="W33" s="51" t="e">
        <f t="shared" si="0"/>
        <v>#DIV/0!</v>
      </c>
      <c r="X33" s="48" t="e">
        <f t="shared" si="0"/>
        <v>#DIV/0!</v>
      </c>
      <c r="Y33" s="49" t="e">
        <f t="shared" si="0"/>
        <v>#DIV/0!</v>
      </c>
      <c r="Z33" s="46" t="e">
        <f t="shared" si="0"/>
        <v>#DIV/0!</v>
      </c>
      <c r="AA33" s="48" t="e">
        <f t="shared" si="0"/>
        <v>#DIV/0!</v>
      </c>
      <c r="AB33" s="48" t="e">
        <f t="shared" si="0"/>
        <v>#DIV/0!</v>
      </c>
      <c r="AC33" s="52" t="e">
        <f t="shared" si="0"/>
        <v>#DIV/0!</v>
      </c>
      <c r="AD33" s="2"/>
    </row>
    <row r="34" spans="2:30" x14ac:dyDescent="0.25">
      <c r="B34" s="23" t="s">
        <v>27</v>
      </c>
      <c r="C34" s="11" t="e">
        <f>MEDIAN(C3:C30)</f>
        <v>#NUM!</v>
      </c>
      <c r="D34" s="12" t="e">
        <f t="shared" ref="D34:AC34" si="1">MEDIAN(D3:D30)</f>
        <v>#NUM!</v>
      </c>
      <c r="E34" s="38" t="e">
        <f t="shared" si="1"/>
        <v>#NUM!</v>
      </c>
      <c r="F34" s="5" t="e">
        <f t="shared" si="1"/>
        <v>#NUM!</v>
      </c>
      <c r="G34" s="12" t="e">
        <f t="shared" si="1"/>
        <v>#NUM!</v>
      </c>
      <c r="H34" s="31" t="e">
        <f t="shared" si="1"/>
        <v>#NUM!</v>
      </c>
      <c r="I34" s="5" t="e">
        <f t="shared" si="1"/>
        <v>#NUM!</v>
      </c>
      <c r="J34" s="12" t="e">
        <f t="shared" si="1"/>
        <v>#NUM!</v>
      </c>
      <c r="K34" s="9" t="e">
        <f t="shared" si="1"/>
        <v>#NUM!</v>
      </c>
      <c r="L34" s="5" t="e">
        <f t="shared" si="1"/>
        <v>#NUM!</v>
      </c>
      <c r="M34" s="7" t="e">
        <f t="shared" si="1"/>
        <v>#NUM!</v>
      </c>
      <c r="N34" s="7" t="e">
        <f t="shared" si="1"/>
        <v>#NUM!</v>
      </c>
      <c r="O34" s="7" t="e">
        <f t="shared" si="1"/>
        <v>#NUM!</v>
      </c>
      <c r="P34" s="7" t="e">
        <f t="shared" si="1"/>
        <v>#NUM!</v>
      </c>
      <c r="Q34" s="9" t="e">
        <f t="shared" si="1"/>
        <v>#NUM!</v>
      </c>
      <c r="R34" s="11" t="e">
        <f t="shared" si="1"/>
        <v>#NUM!</v>
      </c>
      <c r="S34" s="12" t="e">
        <f t="shared" si="1"/>
        <v>#NUM!</v>
      </c>
      <c r="T34" s="12" t="e">
        <f t="shared" si="1"/>
        <v>#NUM!</v>
      </c>
      <c r="U34" s="12" t="e">
        <f t="shared" si="1"/>
        <v>#NUM!</v>
      </c>
      <c r="V34" s="24" t="e">
        <f t="shared" si="1"/>
        <v>#NUM!</v>
      </c>
      <c r="W34" s="5" t="e">
        <f t="shared" si="1"/>
        <v>#NUM!</v>
      </c>
      <c r="X34" s="12" t="e">
        <f t="shared" si="1"/>
        <v>#NUM!</v>
      </c>
      <c r="Y34" s="31" t="e">
        <f t="shared" si="1"/>
        <v>#NUM!</v>
      </c>
      <c r="Z34" s="5" t="e">
        <f t="shared" si="1"/>
        <v>#NUM!</v>
      </c>
      <c r="AA34" s="12" t="e">
        <f t="shared" si="1"/>
        <v>#NUM!</v>
      </c>
      <c r="AB34" s="12" t="e">
        <f t="shared" si="1"/>
        <v>#NUM!</v>
      </c>
      <c r="AC34" s="31" t="e">
        <f t="shared" si="1"/>
        <v>#NUM!</v>
      </c>
      <c r="AD34" s="2"/>
    </row>
    <row r="35" spans="2:30" x14ac:dyDescent="0.25">
      <c r="B35" s="23" t="s">
        <v>28</v>
      </c>
      <c r="C35" s="11">
        <f>MAX(C3:C30)</f>
        <v>0</v>
      </c>
      <c r="D35" s="12">
        <f t="shared" ref="D35:AC35" si="2">MAX(D3:D30)</f>
        <v>0</v>
      </c>
      <c r="E35" s="38">
        <f t="shared" si="2"/>
        <v>0</v>
      </c>
      <c r="F35" s="5">
        <f t="shared" si="2"/>
        <v>0</v>
      </c>
      <c r="G35" s="12">
        <f t="shared" si="2"/>
        <v>0</v>
      </c>
      <c r="H35" s="31">
        <f t="shared" si="2"/>
        <v>0</v>
      </c>
      <c r="I35" s="5">
        <f t="shared" si="2"/>
        <v>0</v>
      </c>
      <c r="J35" s="12">
        <f t="shared" si="2"/>
        <v>0</v>
      </c>
      <c r="K35" s="9">
        <f t="shared" si="2"/>
        <v>0</v>
      </c>
      <c r="L35" s="5">
        <f t="shared" si="2"/>
        <v>0</v>
      </c>
      <c r="M35" s="7">
        <f t="shared" si="2"/>
        <v>0</v>
      </c>
      <c r="N35" s="7">
        <f t="shared" si="2"/>
        <v>0</v>
      </c>
      <c r="O35" s="7">
        <f t="shared" si="2"/>
        <v>0</v>
      </c>
      <c r="P35" s="7">
        <f t="shared" si="2"/>
        <v>0</v>
      </c>
      <c r="Q35" s="9">
        <f t="shared" si="2"/>
        <v>0</v>
      </c>
      <c r="R35" s="11">
        <f t="shared" si="2"/>
        <v>0</v>
      </c>
      <c r="S35" s="12">
        <f t="shared" si="2"/>
        <v>0</v>
      </c>
      <c r="T35" s="12">
        <f t="shared" si="2"/>
        <v>0</v>
      </c>
      <c r="U35" s="12">
        <f t="shared" si="2"/>
        <v>0</v>
      </c>
      <c r="V35" s="24">
        <f t="shared" si="2"/>
        <v>0</v>
      </c>
      <c r="W35" s="5">
        <f t="shared" si="2"/>
        <v>0</v>
      </c>
      <c r="X35" s="12">
        <f t="shared" si="2"/>
        <v>0</v>
      </c>
      <c r="Y35" s="31">
        <f t="shared" si="2"/>
        <v>0</v>
      </c>
      <c r="Z35" s="5">
        <f t="shared" si="2"/>
        <v>0</v>
      </c>
      <c r="AA35" s="12">
        <f t="shared" si="2"/>
        <v>0</v>
      </c>
      <c r="AB35" s="12">
        <f t="shared" si="2"/>
        <v>0</v>
      </c>
      <c r="AC35" s="31">
        <f t="shared" si="2"/>
        <v>0</v>
      </c>
      <c r="AD35" s="2"/>
    </row>
    <row r="36" spans="2:30" x14ac:dyDescent="0.25">
      <c r="B36" s="23" t="s">
        <v>29</v>
      </c>
      <c r="C36" s="11">
        <f>MIN(C3:C30)</f>
        <v>0</v>
      </c>
      <c r="D36" s="12">
        <f t="shared" ref="D36:AC36" si="3">MIN(D3:D30)</f>
        <v>0</v>
      </c>
      <c r="E36" s="38">
        <f t="shared" si="3"/>
        <v>0</v>
      </c>
      <c r="F36" s="5">
        <f t="shared" si="3"/>
        <v>0</v>
      </c>
      <c r="G36" s="12">
        <f t="shared" si="3"/>
        <v>0</v>
      </c>
      <c r="H36" s="31">
        <f t="shared" si="3"/>
        <v>0</v>
      </c>
      <c r="I36" s="5">
        <f t="shared" si="3"/>
        <v>0</v>
      </c>
      <c r="J36" s="12">
        <f t="shared" si="3"/>
        <v>0</v>
      </c>
      <c r="K36" s="13">
        <f t="shared" si="3"/>
        <v>0</v>
      </c>
      <c r="L36" s="5">
        <f t="shared" si="3"/>
        <v>0</v>
      </c>
      <c r="M36" s="7">
        <f t="shared" si="3"/>
        <v>0</v>
      </c>
      <c r="N36" s="7">
        <f t="shared" si="3"/>
        <v>0</v>
      </c>
      <c r="O36" s="7">
        <f t="shared" si="3"/>
        <v>0</v>
      </c>
      <c r="P36" s="7">
        <f t="shared" si="3"/>
        <v>0</v>
      </c>
      <c r="Q36" s="9">
        <f t="shared" si="3"/>
        <v>0</v>
      </c>
      <c r="R36" s="5">
        <f t="shared" si="3"/>
        <v>0</v>
      </c>
      <c r="S36" s="12">
        <f t="shared" si="3"/>
        <v>0</v>
      </c>
      <c r="T36" s="12">
        <f t="shared" si="3"/>
        <v>0</v>
      </c>
      <c r="U36" s="12">
        <f t="shared" si="3"/>
        <v>0</v>
      </c>
      <c r="V36" s="24">
        <f t="shared" si="3"/>
        <v>0</v>
      </c>
      <c r="W36" s="5">
        <f t="shared" si="3"/>
        <v>0</v>
      </c>
      <c r="X36" s="12">
        <f t="shared" si="3"/>
        <v>0</v>
      </c>
      <c r="Y36" s="31">
        <f t="shared" si="3"/>
        <v>0</v>
      </c>
      <c r="Z36" s="5">
        <f t="shared" si="3"/>
        <v>0</v>
      </c>
      <c r="AA36" s="12">
        <f t="shared" si="3"/>
        <v>0</v>
      </c>
      <c r="AB36" s="12">
        <f t="shared" si="3"/>
        <v>0</v>
      </c>
      <c r="AC36" s="31">
        <f t="shared" si="3"/>
        <v>0</v>
      </c>
      <c r="AD36" s="2"/>
    </row>
    <row r="37" spans="2:30" x14ac:dyDescent="0.25">
      <c r="B37" s="23" t="s">
        <v>30</v>
      </c>
      <c r="C37" s="11">
        <f>C35-C36</f>
        <v>0</v>
      </c>
      <c r="D37" s="12">
        <f t="shared" ref="D37:AC37" si="4">D35-D36</f>
        <v>0</v>
      </c>
      <c r="E37" s="38">
        <f t="shared" si="4"/>
        <v>0</v>
      </c>
      <c r="F37" s="5">
        <f t="shared" si="4"/>
        <v>0</v>
      </c>
      <c r="G37" s="12">
        <f t="shared" si="4"/>
        <v>0</v>
      </c>
      <c r="H37" s="31">
        <f t="shared" si="4"/>
        <v>0</v>
      </c>
      <c r="I37" s="5">
        <f t="shared" si="4"/>
        <v>0</v>
      </c>
      <c r="J37" s="12">
        <f t="shared" si="4"/>
        <v>0</v>
      </c>
      <c r="K37" s="13">
        <f t="shared" si="4"/>
        <v>0</v>
      </c>
      <c r="L37" s="5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9">
        <f t="shared" si="4"/>
        <v>0</v>
      </c>
      <c r="R37" s="5">
        <f t="shared" si="4"/>
        <v>0</v>
      </c>
      <c r="S37" s="12">
        <f t="shared" si="4"/>
        <v>0</v>
      </c>
      <c r="T37" s="12">
        <f t="shared" si="4"/>
        <v>0</v>
      </c>
      <c r="U37" s="12">
        <f t="shared" si="4"/>
        <v>0</v>
      </c>
      <c r="V37" s="24">
        <f t="shared" si="4"/>
        <v>0</v>
      </c>
      <c r="W37" s="5">
        <f t="shared" si="4"/>
        <v>0</v>
      </c>
      <c r="X37" s="12">
        <f t="shared" si="4"/>
        <v>0</v>
      </c>
      <c r="Y37" s="31">
        <f t="shared" si="4"/>
        <v>0</v>
      </c>
      <c r="Z37" s="5">
        <f t="shared" si="4"/>
        <v>0</v>
      </c>
      <c r="AA37" s="12">
        <f t="shared" si="4"/>
        <v>0</v>
      </c>
      <c r="AB37" s="12">
        <f t="shared" si="4"/>
        <v>0</v>
      </c>
      <c r="AC37" s="31">
        <f t="shared" si="4"/>
        <v>0</v>
      </c>
      <c r="AD37" s="2"/>
    </row>
    <row r="38" spans="2:30" x14ac:dyDescent="0.25">
      <c r="B38" s="22" t="s">
        <v>23</v>
      </c>
      <c r="C38" s="5">
        <f>COUNTIF(C$3:C$30,4)</f>
        <v>0</v>
      </c>
      <c r="D38" s="7">
        <f t="shared" ref="D38:AC38" si="5">COUNTIF(D$3:D$30,4)</f>
        <v>0</v>
      </c>
      <c r="E38" s="13">
        <f t="shared" si="5"/>
        <v>0</v>
      </c>
      <c r="F38" s="5">
        <f t="shared" si="5"/>
        <v>0</v>
      </c>
      <c r="G38" s="7">
        <f t="shared" si="5"/>
        <v>0</v>
      </c>
      <c r="H38" s="9">
        <f t="shared" si="5"/>
        <v>0</v>
      </c>
      <c r="I38" s="5">
        <f t="shared" si="5"/>
        <v>0</v>
      </c>
      <c r="J38" s="7">
        <f t="shared" si="5"/>
        <v>0</v>
      </c>
      <c r="K38" s="9">
        <f t="shared" si="5"/>
        <v>0</v>
      </c>
      <c r="L38" s="5">
        <f t="shared" si="5"/>
        <v>0</v>
      </c>
      <c r="M38" s="7">
        <f t="shared" si="5"/>
        <v>0</v>
      </c>
      <c r="N38" s="7">
        <f t="shared" si="5"/>
        <v>0</v>
      </c>
      <c r="O38" s="7">
        <f t="shared" si="5"/>
        <v>0</v>
      </c>
      <c r="P38" s="7">
        <f t="shared" si="5"/>
        <v>0</v>
      </c>
      <c r="Q38" s="9">
        <f t="shared" si="5"/>
        <v>0</v>
      </c>
      <c r="R38" s="5">
        <f t="shared" si="5"/>
        <v>0</v>
      </c>
      <c r="S38" s="7">
        <f t="shared" si="5"/>
        <v>0</v>
      </c>
      <c r="T38" s="7">
        <f t="shared" si="5"/>
        <v>0</v>
      </c>
      <c r="U38" s="7">
        <f t="shared" si="5"/>
        <v>0</v>
      </c>
      <c r="V38" s="9">
        <f t="shared" si="5"/>
        <v>0</v>
      </c>
      <c r="W38" s="40">
        <f t="shared" si="5"/>
        <v>0</v>
      </c>
      <c r="X38" s="7">
        <f t="shared" si="5"/>
        <v>0</v>
      </c>
      <c r="Y38" s="9">
        <f t="shared" si="5"/>
        <v>0</v>
      </c>
      <c r="Z38" s="5">
        <f t="shared" si="5"/>
        <v>0</v>
      </c>
      <c r="AA38" s="7">
        <f t="shared" si="5"/>
        <v>0</v>
      </c>
      <c r="AB38" s="7">
        <f t="shared" si="5"/>
        <v>0</v>
      </c>
      <c r="AC38" s="38">
        <f t="shared" si="5"/>
        <v>0</v>
      </c>
      <c r="AD38" s="2"/>
    </row>
    <row r="39" spans="2:30" x14ac:dyDescent="0.25">
      <c r="B39" s="22" t="s">
        <v>24</v>
      </c>
      <c r="C39" s="5">
        <f>COUNTIF(C$3:C$30,3)</f>
        <v>0</v>
      </c>
      <c r="D39" s="7">
        <f t="shared" ref="D39:AC39" si="6">COUNTIF(D$3:D$30,3)</f>
        <v>0</v>
      </c>
      <c r="E39" s="9">
        <f t="shared" si="6"/>
        <v>0</v>
      </c>
      <c r="F39" s="5">
        <f t="shared" si="6"/>
        <v>0</v>
      </c>
      <c r="G39" s="7">
        <f t="shared" si="6"/>
        <v>0</v>
      </c>
      <c r="H39" s="9">
        <f t="shared" si="6"/>
        <v>0</v>
      </c>
      <c r="I39" s="5">
        <f t="shared" si="6"/>
        <v>0</v>
      </c>
      <c r="J39" s="7">
        <f t="shared" si="6"/>
        <v>0</v>
      </c>
      <c r="K39" s="9">
        <f t="shared" si="6"/>
        <v>0</v>
      </c>
      <c r="L39" s="5">
        <f t="shared" si="6"/>
        <v>0</v>
      </c>
      <c r="M39" s="7">
        <f t="shared" si="6"/>
        <v>0</v>
      </c>
      <c r="N39" s="7">
        <f t="shared" si="6"/>
        <v>0</v>
      </c>
      <c r="O39" s="7">
        <f t="shared" si="6"/>
        <v>0</v>
      </c>
      <c r="P39" s="7">
        <f t="shared" si="6"/>
        <v>0</v>
      </c>
      <c r="Q39" s="9">
        <f t="shared" si="6"/>
        <v>0</v>
      </c>
      <c r="R39" s="5">
        <f t="shared" si="6"/>
        <v>0</v>
      </c>
      <c r="S39" s="7">
        <f t="shared" si="6"/>
        <v>0</v>
      </c>
      <c r="T39" s="7">
        <f t="shared" si="6"/>
        <v>0</v>
      </c>
      <c r="U39" s="7">
        <f t="shared" si="6"/>
        <v>0</v>
      </c>
      <c r="V39" s="9">
        <f t="shared" si="6"/>
        <v>0</v>
      </c>
      <c r="W39" s="40">
        <f t="shared" si="6"/>
        <v>0</v>
      </c>
      <c r="X39" s="7">
        <f t="shared" si="6"/>
        <v>0</v>
      </c>
      <c r="Y39" s="9">
        <f t="shared" si="6"/>
        <v>0</v>
      </c>
      <c r="Z39" s="5">
        <f t="shared" si="6"/>
        <v>0</v>
      </c>
      <c r="AA39" s="7">
        <f t="shared" si="6"/>
        <v>0</v>
      </c>
      <c r="AB39" s="7">
        <f t="shared" si="6"/>
        <v>0</v>
      </c>
      <c r="AC39" s="38">
        <f t="shared" si="6"/>
        <v>0</v>
      </c>
      <c r="AD39" s="2"/>
    </row>
    <row r="40" spans="2:30" x14ac:dyDescent="0.25">
      <c r="B40" s="22" t="s">
        <v>25</v>
      </c>
      <c r="C40" s="5">
        <f>+COUNTIF(C$3:C$30,2)</f>
        <v>0</v>
      </c>
      <c r="D40" s="7">
        <f t="shared" ref="D40:AC40" si="7">+COUNTIF(D$3:D$30,2)</f>
        <v>0</v>
      </c>
      <c r="E40" s="9">
        <f t="shared" si="7"/>
        <v>0</v>
      </c>
      <c r="F40" s="5">
        <f t="shared" si="7"/>
        <v>0</v>
      </c>
      <c r="G40" s="7">
        <f t="shared" si="7"/>
        <v>0</v>
      </c>
      <c r="H40" s="9">
        <f t="shared" si="7"/>
        <v>0</v>
      </c>
      <c r="I40" s="5">
        <f t="shared" si="7"/>
        <v>0</v>
      </c>
      <c r="J40" s="7">
        <f t="shared" si="7"/>
        <v>0</v>
      </c>
      <c r="K40" s="9">
        <f t="shared" si="7"/>
        <v>0</v>
      </c>
      <c r="L40" s="5">
        <f t="shared" si="7"/>
        <v>0</v>
      </c>
      <c r="M40" s="7">
        <f t="shared" si="7"/>
        <v>0</v>
      </c>
      <c r="N40" s="7">
        <f t="shared" si="7"/>
        <v>0</v>
      </c>
      <c r="O40" s="7">
        <f t="shared" si="7"/>
        <v>0</v>
      </c>
      <c r="P40" s="7">
        <f t="shared" si="7"/>
        <v>0</v>
      </c>
      <c r="Q40" s="9">
        <f t="shared" si="7"/>
        <v>0</v>
      </c>
      <c r="R40" s="5">
        <f t="shared" si="7"/>
        <v>0</v>
      </c>
      <c r="S40" s="7">
        <f t="shared" si="7"/>
        <v>0</v>
      </c>
      <c r="T40" s="7">
        <f t="shared" si="7"/>
        <v>0</v>
      </c>
      <c r="U40" s="7">
        <f t="shared" si="7"/>
        <v>0</v>
      </c>
      <c r="V40" s="9">
        <f t="shared" si="7"/>
        <v>0</v>
      </c>
      <c r="W40" s="40">
        <f t="shared" si="7"/>
        <v>0</v>
      </c>
      <c r="X40" s="7">
        <f t="shared" si="7"/>
        <v>0</v>
      </c>
      <c r="Y40" s="9">
        <f t="shared" si="7"/>
        <v>0</v>
      </c>
      <c r="Z40" s="5">
        <f t="shared" si="7"/>
        <v>0</v>
      </c>
      <c r="AA40" s="7">
        <f t="shared" si="7"/>
        <v>0</v>
      </c>
      <c r="AB40" s="7">
        <f t="shared" si="7"/>
        <v>0</v>
      </c>
      <c r="AC40" s="38">
        <f t="shared" si="7"/>
        <v>0</v>
      </c>
      <c r="AD40" s="2"/>
    </row>
    <row r="41" spans="2:30" ht="15.75" thickBot="1" x14ac:dyDescent="0.3">
      <c r="B41" s="53" t="s">
        <v>26</v>
      </c>
      <c r="C41" s="6">
        <f>COUNTIF(C$3:C$30,1)</f>
        <v>0</v>
      </c>
      <c r="D41" s="8">
        <f t="shared" ref="D41:AC41" si="8">COUNTIF(D$3:D$30,1)</f>
        <v>0</v>
      </c>
      <c r="E41" s="10">
        <f t="shared" si="8"/>
        <v>0</v>
      </c>
      <c r="F41" s="6">
        <f t="shared" si="8"/>
        <v>0</v>
      </c>
      <c r="G41" s="8">
        <f t="shared" si="8"/>
        <v>0</v>
      </c>
      <c r="H41" s="10">
        <f t="shared" si="8"/>
        <v>0</v>
      </c>
      <c r="I41" s="6">
        <f t="shared" si="8"/>
        <v>0</v>
      </c>
      <c r="J41" s="8">
        <f t="shared" si="8"/>
        <v>0</v>
      </c>
      <c r="K41" s="10">
        <f t="shared" si="8"/>
        <v>0</v>
      </c>
      <c r="L41" s="6">
        <f t="shared" si="8"/>
        <v>0</v>
      </c>
      <c r="M41" s="8">
        <f t="shared" si="8"/>
        <v>0</v>
      </c>
      <c r="N41" s="8">
        <f t="shared" si="8"/>
        <v>0</v>
      </c>
      <c r="O41" s="8">
        <f t="shared" si="8"/>
        <v>0</v>
      </c>
      <c r="P41" s="8">
        <f t="shared" si="8"/>
        <v>0</v>
      </c>
      <c r="Q41" s="10">
        <f t="shared" si="8"/>
        <v>0</v>
      </c>
      <c r="R41" s="6">
        <f t="shared" si="8"/>
        <v>0</v>
      </c>
      <c r="S41" s="8">
        <f t="shared" si="8"/>
        <v>0</v>
      </c>
      <c r="T41" s="8">
        <f t="shared" si="8"/>
        <v>0</v>
      </c>
      <c r="U41" s="8">
        <f t="shared" si="8"/>
        <v>0</v>
      </c>
      <c r="V41" s="10">
        <f t="shared" si="8"/>
        <v>0</v>
      </c>
      <c r="W41" s="41">
        <f t="shared" si="8"/>
        <v>0</v>
      </c>
      <c r="X41" s="8">
        <f t="shared" si="8"/>
        <v>0</v>
      </c>
      <c r="Y41" s="10">
        <f t="shared" si="8"/>
        <v>0</v>
      </c>
      <c r="Z41" s="6">
        <f t="shared" si="8"/>
        <v>0</v>
      </c>
      <c r="AA41" s="8">
        <f t="shared" si="8"/>
        <v>0</v>
      </c>
      <c r="AB41" s="8">
        <f t="shared" si="8"/>
        <v>0</v>
      </c>
      <c r="AC41" s="10">
        <f t="shared" si="8"/>
        <v>0</v>
      </c>
      <c r="AD41" s="2"/>
    </row>
    <row r="42" spans="2:30" ht="15.75" thickTop="1" x14ac:dyDescent="0.25"/>
  </sheetData>
  <mergeCells count="14">
    <mergeCell ref="C1:E1"/>
    <mergeCell ref="F1:H1"/>
    <mergeCell ref="I1:K1"/>
    <mergeCell ref="L1:Q1"/>
    <mergeCell ref="C32:E32"/>
    <mergeCell ref="F32:H32"/>
    <mergeCell ref="I32:K32"/>
    <mergeCell ref="L32:Q32"/>
    <mergeCell ref="R1:V1"/>
    <mergeCell ref="W1:Y1"/>
    <mergeCell ref="Z1:AC1"/>
    <mergeCell ref="R32:V32"/>
    <mergeCell ref="W32:Y32"/>
    <mergeCell ref="Z32:AC3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'START HERE'!$C$36:$C$39</xm:f>
          </x14:formula1>
          <xm:sqref>A3:A30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zoomScale="73" zoomScaleNormal="73" workbookViewId="0">
      <selection activeCell="E34" sqref="E34"/>
    </sheetView>
  </sheetViews>
  <sheetFormatPr defaultRowHeight="15" x14ac:dyDescent="0.25"/>
  <cols>
    <col min="2" max="2" width="29" customWidth="1"/>
    <col min="3" max="3" width="13.140625" bestFit="1" customWidth="1"/>
    <col min="4" max="4" width="12.42578125" customWidth="1"/>
    <col min="5" max="5" width="11.85546875" bestFit="1" customWidth="1"/>
    <col min="6" max="6" width="10" customWidth="1"/>
    <col min="7" max="7" width="10.42578125" bestFit="1" customWidth="1"/>
    <col min="8" max="8" width="11.28515625" bestFit="1" customWidth="1"/>
    <col min="9" max="9" width="10.42578125" bestFit="1" customWidth="1"/>
    <col min="10" max="10" width="11.85546875" customWidth="1"/>
    <col min="11" max="11" width="12.42578125" bestFit="1" customWidth="1"/>
    <col min="12" max="12" width="10.5703125" bestFit="1" customWidth="1"/>
    <col min="13" max="13" width="12.140625" customWidth="1"/>
    <col min="14" max="14" width="11.85546875" customWidth="1"/>
    <col min="15" max="15" width="12.28515625" customWidth="1"/>
    <col min="16" max="16" width="10" customWidth="1"/>
    <col min="17" max="17" width="13.7109375" style="3" customWidth="1"/>
    <col min="18" max="18" width="12.28515625" bestFit="1" customWidth="1"/>
    <col min="19" max="19" width="12.7109375" bestFit="1" customWidth="1"/>
    <col min="20" max="20" width="9.85546875" bestFit="1" customWidth="1"/>
    <col min="21" max="21" width="11.85546875" bestFit="1" customWidth="1"/>
    <col min="22" max="22" width="12" bestFit="1" customWidth="1"/>
    <col min="23" max="23" width="14.85546875" bestFit="1" customWidth="1"/>
    <col min="24" max="24" width="13.7109375" bestFit="1" customWidth="1"/>
    <col min="25" max="25" width="9" bestFit="1" customWidth="1"/>
    <col min="26" max="26" width="10.5703125" bestFit="1" customWidth="1"/>
    <col min="27" max="27" width="12.7109375" customWidth="1"/>
    <col min="28" max="28" width="12" bestFit="1" customWidth="1"/>
    <col min="29" max="29" width="12.85546875" bestFit="1" customWidth="1"/>
  </cols>
  <sheetData>
    <row r="1" spans="1:30" ht="16.5" thickTop="1" thickBot="1" x14ac:dyDescent="0.3">
      <c r="B1" s="1"/>
      <c r="C1" s="107" t="s">
        <v>3</v>
      </c>
      <c r="D1" s="108"/>
      <c r="E1" s="109"/>
      <c r="F1" s="107" t="s">
        <v>2</v>
      </c>
      <c r="G1" s="108"/>
      <c r="H1" s="109"/>
      <c r="I1" s="110" t="s">
        <v>6</v>
      </c>
      <c r="J1" s="111"/>
      <c r="K1" s="112"/>
      <c r="L1" s="113" t="s">
        <v>7</v>
      </c>
      <c r="M1" s="114"/>
      <c r="N1" s="114"/>
      <c r="O1" s="114"/>
      <c r="P1" s="114"/>
      <c r="Q1" s="115"/>
      <c r="R1" s="108" t="s">
        <v>13</v>
      </c>
      <c r="S1" s="108"/>
      <c r="T1" s="108"/>
      <c r="U1" s="108"/>
      <c r="V1" s="108"/>
      <c r="W1" s="107" t="s">
        <v>14</v>
      </c>
      <c r="X1" s="108"/>
      <c r="Y1" s="109"/>
      <c r="Z1" s="107" t="s">
        <v>15</v>
      </c>
      <c r="AA1" s="108"/>
      <c r="AB1" s="108"/>
      <c r="AC1" s="109"/>
      <c r="AD1" s="2"/>
    </row>
    <row r="2" spans="1:30" ht="91.5" thickTop="1" thickBot="1" x14ac:dyDescent="0.3">
      <c r="A2" s="26" t="s">
        <v>35</v>
      </c>
      <c r="B2" s="25" t="s">
        <v>21</v>
      </c>
      <c r="C2" s="14" t="s">
        <v>43</v>
      </c>
      <c r="D2" s="15" t="s">
        <v>0</v>
      </c>
      <c r="E2" s="16" t="s">
        <v>1</v>
      </c>
      <c r="F2" s="14" t="s">
        <v>54</v>
      </c>
      <c r="G2" s="15" t="s">
        <v>44</v>
      </c>
      <c r="H2" s="16" t="s">
        <v>4</v>
      </c>
      <c r="I2" s="17" t="s">
        <v>45</v>
      </c>
      <c r="J2" s="18" t="s">
        <v>5</v>
      </c>
      <c r="K2" s="43" t="s">
        <v>46</v>
      </c>
      <c r="L2" s="14" t="s">
        <v>47</v>
      </c>
      <c r="M2" s="15" t="s">
        <v>48</v>
      </c>
      <c r="N2" s="15" t="s">
        <v>49</v>
      </c>
      <c r="O2" s="15" t="s">
        <v>55</v>
      </c>
      <c r="P2" s="15" t="s">
        <v>50</v>
      </c>
      <c r="Q2" s="16" t="s">
        <v>51</v>
      </c>
      <c r="R2" s="20" t="s">
        <v>8</v>
      </c>
      <c r="S2" s="15" t="s">
        <v>9</v>
      </c>
      <c r="T2" s="19" t="s">
        <v>10</v>
      </c>
      <c r="U2" s="15" t="s">
        <v>11</v>
      </c>
      <c r="V2" s="45" t="s">
        <v>12</v>
      </c>
      <c r="W2" s="20" t="s">
        <v>16</v>
      </c>
      <c r="X2" s="15" t="s">
        <v>18</v>
      </c>
      <c r="Y2" s="16" t="s">
        <v>17</v>
      </c>
      <c r="Z2" s="14" t="s">
        <v>19</v>
      </c>
      <c r="AA2" s="15" t="s">
        <v>52</v>
      </c>
      <c r="AB2" s="15" t="s">
        <v>53</v>
      </c>
      <c r="AC2" s="16" t="s">
        <v>20</v>
      </c>
    </row>
    <row r="3" spans="1:30" ht="15.75" thickTop="1" x14ac:dyDescent="0.25">
      <c r="A3" s="28"/>
      <c r="B3" s="27"/>
      <c r="C3" s="11"/>
      <c r="D3" s="12"/>
      <c r="E3" s="13"/>
      <c r="F3" s="11"/>
      <c r="G3" s="12"/>
      <c r="H3" s="13"/>
      <c r="I3" s="11"/>
      <c r="J3" s="12"/>
      <c r="K3" s="23"/>
      <c r="L3" s="46"/>
      <c r="M3" s="12"/>
      <c r="N3" s="12"/>
      <c r="O3" s="12"/>
      <c r="P3" s="12"/>
      <c r="Q3" s="13"/>
      <c r="R3" s="39"/>
      <c r="S3" s="12"/>
      <c r="T3" s="12"/>
      <c r="U3" s="12"/>
      <c r="V3" s="12"/>
      <c r="W3" s="11"/>
      <c r="X3" s="12"/>
      <c r="Y3" s="13"/>
      <c r="Z3" s="11"/>
      <c r="AA3" s="12"/>
      <c r="AB3" s="12"/>
      <c r="AC3" s="13"/>
    </row>
    <row r="4" spans="1:30" x14ac:dyDescent="0.25">
      <c r="A4" s="29"/>
      <c r="B4" s="9"/>
      <c r="C4" s="5"/>
      <c r="D4" s="7"/>
      <c r="E4" s="9"/>
      <c r="F4" s="5"/>
      <c r="G4" s="7"/>
      <c r="H4" s="9"/>
      <c r="I4" s="5"/>
      <c r="J4" s="7"/>
      <c r="K4" s="22"/>
      <c r="L4" s="5"/>
      <c r="M4" s="7"/>
      <c r="N4" s="7"/>
      <c r="O4" s="7"/>
      <c r="P4" s="7"/>
      <c r="Q4" s="9"/>
      <c r="R4" s="40"/>
      <c r="S4" s="7"/>
      <c r="T4" s="7"/>
      <c r="U4" s="7"/>
      <c r="V4" s="7"/>
      <c r="W4" s="5"/>
      <c r="X4" s="7"/>
      <c r="Y4" s="9"/>
      <c r="Z4" s="5"/>
      <c r="AA4" s="7"/>
      <c r="AB4" s="7"/>
      <c r="AC4" s="9"/>
    </row>
    <row r="5" spans="1:30" x14ac:dyDescent="0.25">
      <c r="A5" s="29"/>
      <c r="B5" s="9"/>
      <c r="C5" s="5"/>
      <c r="D5" s="7"/>
      <c r="E5" s="9"/>
      <c r="F5" s="5"/>
      <c r="G5" s="7"/>
      <c r="H5" s="9"/>
      <c r="I5" s="5"/>
      <c r="J5" s="7"/>
      <c r="K5" s="22"/>
      <c r="L5" s="5"/>
      <c r="M5" s="7"/>
      <c r="N5" s="7"/>
      <c r="O5" s="7"/>
      <c r="P5" s="7"/>
      <c r="Q5" s="9"/>
      <c r="R5" s="40"/>
      <c r="S5" s="7"/>
      <c r="T5" s="7"/>
      <c r="U5" s="7"/>
      <c r="V5" s="7"/>
      <c r="W5" s="5"/>
      <c r="X5" s="7"/>
      <c r="Y5" s="9"/>
      <c r="Z5" s="5"/>
      <c r="AA5" s="7"/>
      <c r="AB5" s="7"/>
      <c r="AC5" s="9"/>
    </row>
    <row r="6" spans="1:30" x14ac:dyDescent="0.25">
      <c r="A6" s="29"/>
      <c r="B6" s="9"/>
      <c r="C6" s="5"/>
      <c r="D6" s="7"/>
      <c r="E6" s="9"/>
      <c r="F6" s="5"/>
      <c r="G6" s="7"/>
      <c r="H6" s="9"/>
      <c r="I6" s="5"/>
      <c r="J6" s="7"/>
      <c r="K6" s="22"/>
      <c r="L6" s="5"/>
      <c r="M6" s="7"/>
      <c r="N6" s="7"/>
      <c r="O6" s="7"/>
      <c r="P6" s="7"/>
      <c r="Q6" s="9"/>
      <c r="R6" s="40"/>
      <c r="S6" s="7"/>
      <c r="T6" s="7"/>
      <c r="U6" s="7"/>
      <c r="V6" s="7"/>
      <c r="W6" s="5"/>
      <c r="X6" s="7"/>
      <c r="Y6" s="9"/>
      <c r="Z6" s="5"/>
      <c r="AA6" s="7"/>
      <c r="AB6" s="7"/>
      <c r="AC6" s="9"/>
    </row>
    <row r="7" spans="1:30" x14ac:dyDescent="0.25">
      <c r="A7" s="29"/>
      <c r="B7" s="9"/>
      <c r="C7" s="5"/>
      <c r="D7" s="7"/>
      <c r="E7" s="9"/>
      <c r="F7" s="5"/>
      <c r="G7" s="7"/>
      <c r="H7" s="9"/>
      <c r="I7" s="5"/>
      <c r="J7" s="7"/>
      <c r="K7" s="9"/>
      <c r="L7" s="5"/>
      <c r="M7" s="7"/>
      <c r="N7" s="7"/>
      <c r="O7" s="7"/>
      <c r="P7" s="7"/>
      <c r="Q7" s="9"/>
      <c r="R7" s="40"/>
      <c r="S7" s="7"/>
      <c r="T7" s="7"/>
      <c r="U7" s="7"/>
      <c r="V7" s="7"/>
      <c r="W7" s="5"/>
      <c r="X7" s="7"/>
      <c r="Y7" s="9"/>
      <c r="Z7" s="5"/>
      <c r="AA7" s="7"/>
      <c r="AB7" s="7"/>
      <c r="AC7" s="9"/>
    </row>
    <row r="8" spans="1:30" x14ac:dyDescent="0.25">
      <c r="A8" s="29"/>
      <c r="B8" s="9"/>
      <c r="C8" s="5"/>
      <c r="D8" s="7"/>
      <c r="E8" s="9"/>
      <c r="F8" s="5"/>
      <c r="G8" s="7"/>
      <c r="H8" s="9"/>
      <c r="I8" s="5"/>
      <c r="J8" s="7"/>
      <c r="K8" s="9"/>
      <c r="L8" s="5"/>
      <c r="M8" s="7"/>
      <c r="N8" s="7"/>
      <c r="O8" s="7"/>
      <c r="P8" s="7"/>
      <c r="Q8" s="9"/>
      <c r="R8" s="40"/>
      <c r="S8" s="7"/>
      <c r="T8" s="7"/>
      <c r="U8" s="7"/>
      <c r="V8" s="7"/>
      <c r="W8" s="5"/>
      <c r="X8" s="7"/>
      <c r="Y8" s="9"/>
      <c r="Z8" s="5"/>
      <c r="AA8" s="7"/>
      <c r="AB8" s="7"/>
      <c r="AC8" s="9"/>
    </row>
    <row r="9" spans="1:30" x14ac:dyDescent="0.25">
      <c r="A9" s="29"/>
      <c r="B9" s="9"/>
      <c r="C9" s="5"/>
      <c r="D9" s="7"/>
      <c r="E9" s="9"/>
      <c r="F9" s="5"/>
      <c r="G9" s="7"/>
      <c r="H9" s="9"/>
      <c r="I9" s="5"/>
      <c r="J9" s="7"/>
      <c r="K9" s="9"/>
      <c r="L9" s="5"/>
      <c r="M9" s="7"/>
      <c r="N9" s="7"/>
      <c r="O9" s="7"/>
      <c r="P9" s="7"/>
      <c r="Q9" s="9"/>
      <c r="R9" s="40"/>
      <c r="S9" s="7"/>
      <c r="T9" s="7"/>
      <c r="U9" s="7"/>
      <c r="V9" s="7"/>
      <c r="W9" s="5"/>
      <c r="X9" s="7"/>
      <c r="Y9" s="9"/>
      <c r="Z9" s="5"/>
      <c r="AA9" s="7"/>
      <c r="AB9" s="7"/>
      <c r="AC9" s="9"/>
    </row>
    <row r="10" spans="1:30" x14ac:dyDescent="0.25">
      <c r="A10" s="29"/>
      <c r="B10" s="9"/>
      <c r="C10" s="5"/>
      <c r="D10" s="7"/>
      <c r="E10" s="9"/>
      <c r="F10" s="5"/>
      <c r="G10" s="7"/>
      <c r="H10" s="9"/>
      <c r="I10" s="5"/>
      <c r="J10" s="7"/>
      <c r="K10" s="9"/>
      <c r="L10" s="5"/>
      <c r="M10" s="7"/>
      <c r="N10" s="7"/>
      <c r="O10" s="7"/>
      <c r="P10" s="7"/>
      <c r="Q10" s="9"/>
      <c r="R10" s="40"/>
      <c r="S10" s="7"/>
      <c r="T10" s="7"/>
      <c r="U10" s="7"/>
      <c r="V10" s="7"/>
      <c r="W10" s="5"/>
      <c r="X10" s="7"/>
      <c r="Y10" s="9"/>
      <c r="Z10" s="5"/>
      <c r="AA10" s="7"/>
      <c r="AB10" s="7"/>
      <c r="AC10" s="9"/>
    </row>
    <row r="11" spans="1:30" x14ac:dyDescent="0.25">
      <c r="A11" s="29"/>
      <c r="B11" s="9"/>
      <c r="C11" s="5"/>
      <c r="D11" s="7"/>
      <c r="E11" s="9"/>
      <c r="F11" s="5"/>
      <c r="G11" s="7"/>
      <c r="H11" s="9"/>
      <c r="I11" s="5"/>
      <c r="J11" s="7"/>
      <c r="K11" s="9"/>
      <c r="L11" s="5"/>
      <c r="M11" s="7"/>
      <c r="N11" s="7"/>
      <c r="O11" s="7"/>
      <c r="P11" s="7"/>
      <c r="Q11" s="9"/>
      <c r="R11" s="40"/>
      <c r="S11" s="7"/>
      <c r="T11" s="7"/>
      <c r="U11" s="7"/>
      <c r="V11" s="7"/>
      <c r="W11" s="5"/>
      <c r="X11" s="7"/>
      <c r="Y11" s="9"/>
      <c r="Z11" s="5"/>
      <c r="AA11" s="7"/>
      <c r="AB11" s="7"/>
      <c r="AC11" s="9"/>
    </row>
    <row r="12" spans="1:30" x14ac:dyDescent="0.25">
      <c r="A12" s="29"/>
      <c r="B12" s="9"/>
      <c r="C12" s="5"/>
      <c r="D12" s="7"/>
      <c r="E12" s="9"/>
      <c r="F12" s="5"/>
      <c r="G12" s="7"/>
      <c r="H12" s="9"/>
      <c r="I12" s="5"/>
      <c r="J12" s="7"/>
      <c r="K12" s="9"/>
      <c r="L12" s="5"/>
      <c r="M12" s="7"/>
      <c r="N12" s="7"/>
      <c r="O12" s="7"/>
      <c r="P12" s="7"/>
      <c r="Q12" s="9"/>
      <c r="R12" s="40"/>
      <c r="S12" s="7"/>
      <c r="T12" s="7"/>
      <c r="U12" s="7"/>
      <c r="V12" s="7"/>
      <c r="W12" s="5"/>
      <c r="X12" s="7"/>
      <c r="Y12" s="9"/>
      <c r="Z12" s="5"/>
      <c r="AA12" s="7"/>
      <c r="AB12" s="7"/>
      <c r="AC12" s="9"/>
    </row>
    <row r="13" spans="1:30" x14ac:dyDescent="0.25">
      <c r="A13" s="29"/>
      <c r="B13" s="9"/>
      <c r="C13" s="5"/>
      <c r="D13" s="7"/>
      <c r="E13" s="9"/>
      <c r="F13" s="5"/>
      <c r="G13" s="7"/>
      <c r="H13" s="9"/>
      <c r="I13" s="5"/>
      <c r="J13" s="7"/>
      <c r="K13" s="9"/>
      <c r="L13" s="5"/>
      <c r="M13" s="7"/>
      <c r="N13" s="7"/>
      <c r="O13" s="7"/>
      <c r="P13" s="7"/>
      <c r="Q13" s="9"/>
      <c r="R13" s="40"/>
      <c r="S13" s="7"/>
      <c r="T13" s="7"/>
      <c r="U13" s="7"/>
      <c r="V13" s="7"/>
      <c r="W13" s="5"/>
      <c r="X13" s="7"/>
      <c r="Y13" s="9"/>
      <c r="Z13" s="5"/>
      <c r="AA13" s="7"/>
      <c r="AB13" s="7"/>
      <c r="AC13" s="9"/>
    </row>
    <row r="14" spans="1:30" x14ac:dyDescent="0.25">
      <c r="A14" s="29"/>
      <c r="B14" s="9"/>
      <c r="C14" s="5"/>
      <c r="D14" s="7"/>
      <c r="E14" s="9"/>
      <c r="F14" s="5"/>
      <c r="G14" s="7"/>
      <c r="H14" s="9"/>
      <c r="I14" s="5"/>
      <c r="J14" s="7"/>
      <c r="K14" s="9"/>
      <c r="L14" s="5"/>
      <c r="M14" s="7"/>
      <c r="N14" s="7"/>
      <c r="O14" s="7"/>
      <c r="P14" s="7"/>
      <c r="Q14" s="9"/>
      <c r="R14" s="40"/>
      <c r="S14" s="7"/>
      <c r="T14" s="7"/>
      <c r="U14" s="7"/>
      <c r="V14" s="7"/>
      <c r="W14" s="5"/>
      <c r="X14" s="7"/>
      <c r="Y14" s="9"/>
      <c r="Z14" s="5"/>
      <c r="AA14" s="7"/>
      <c r="AB14" s="7"/>
      <c r="AC14" s="9"/>
    </row>
    <row r="15" spans="1:30" x14ac:dyDescent="0.25">
      <c r="A15" s="29"/>
      <c r="B15" s="9"/>
      <c r="C15" s="5"/>
      <c r="D15" s="7"/>
      <c r="E15" s="9"/>
      <c r="F15" s="5"/>
      <c r="G15" s="7"/>
      <c r="H15" s="9"/>
      <c r="I15" s="5"/>
      <c r="J15" s="7"/>
      <c r="K15" s="9"/>
      <c r="L15" s="5"/>
      <c r="M15" s="7"/>
      <c r="N15" s="7"/>
      <c r="O15" s="7"/>
      <c r="P15" s="7"/>
      <c r="Q15" s="9"/>
      <c r="R15" s="40"/>
      <c r="S15" s="7"/>
      <c r="T15" s="7"/>
      <c r="U15" s="7"/>
      <c r="V15" s="7"/>
      <c r="W15" s="5"/>
      <c r="X15" s="7"/>
      <c r="Y15" s="9"/>
      <c r="Z15" s="5"/>
      <c r="AA15" s="7"/>
      <c r="AB15" s="7"/>
      <c r="AC15" s="9"/>
    </row>
    <row r="16" spans="1:30" x14ac:dyDescent="0.25">
      <c r="A16" s="29"/>
      <c r="B16" s="9"/>
      <c r="C16" s="5"/>
      <c r="D16" s="7"/>
      <c r="E16" s="9"/>
      <c r="F16" s="5"/>
      <c r="G16" s="7"/>
      <c r="H16" s="9"/>
      <c r="I16" s="5"/>
      <c r="J16" s="7"/>
      <c r="K16" s="9"/>
      <c r="L16" s="5"/>
      <c r="M16" s="7"/>
      <c r="N16" s="7"/>
      <c r="O16" s="7"/>
      <c r="P16" s="7"/>
      <c r="Q16" s="9"/>
      <c r="R16" s="40"/>
      <c r="S16" s="7"/>
      <c r="T16" s="7"/>
      <c r="U16" s="7"/>
      <c r="V16" s="7"/>
      <c r="W16" s="5"/>
      <c r="X16" s="7"/>
      <c r="Y16" s="9"/>
      <c r="Z16" s="5"/>
      <c r="AA16" s="7"/>
      <c r="AB16" s="7"/>
      <c r="AC16" s="9"/>
    </row>
    <row r="17" spans="1:29" x14ac:dyDescent="0.25">
      <c r="A17" s="29"/>
      <c r="B17" s="9"/>
      <c r="C17" s="5"/>
      <c r="D17" s="7"/>
      <c r="E17" s="9"/>
      <c r="F17" s="5"/>
      <c r="G17" s="7"/>
      <c r="H17" s="9"/>
      <c r="I17" s="5"/>
      <c r="J17" s="7"/>
      <c r="K17" s="9"/>
      <c r="L17" s="5"/>
      <c r="M17" s="7"/>
      <c r="N17" s="7"/>
      <c r="O17" s="7"/>
      <c r="P17" s="7"/>
      <c r="Q17" s="9"/>
      <c r="R17" s="40"/>
      <c r="S17" s="7"/>
      <c r="T17" s="7"/>
      <c r="U17" s="7"/>
      <c r="V17" s="7"/>
      <c r="W17" s="5"/>
      <c r="X17" s="7"/>
      <c r="Y17" s="9"/>
      <c r="Z17" s="5"/>
      <c r="AA17" s="7"/>
      <c r="AB17" s="7"/>
      <c r="AC17" s="9"/>
    </row>
    <row r="18" spans="1:29" x14ac:dyDescent="0.25">
      <c r="A18" s="29"/>
      <c r="B18" s="9"/>
      <c r="C18" s="5"/>
      <c r="D18" s="7"/>
      <c r="E18" s="9"/>
      <c r="F18" s="5"/>
      <c r="G18" s="7"/>
      <c r="H18" s="9"/>
      <c r="I18" s="5"/>
      <c r="J18" s="7"/>
      <c r="K18" s="9"/>
      <c r="L18" s="5"/>
      <c r="M18" s="7"/>
      <c r="N18" s="7"/>
      <c r="O18" s="7"/>
      <c r="P18" s="7"/>
      <c r="Q18" s="9"/>
      <c r="R18" s="40"/>
      <c r="S18" s="7"/>
      <c r="T18" s="7"/>
      <c r="U18" s="7"/>
      <c r="V18" s="7"/>
      <c r="W18" s="5"/>
      <c r="X18" s="7"/>
      <c r="Y18" s="9"/>
      <c r="Z18" s="5"/>
      <c r="AA18" s="7"/>
      <c r="AB18" s="7"/>
      <c r="AC18" s="9"/>
    </row>
    <row r="19" spans="1:29" x14ac:dyDescent="0.25">
      <c r="A19" s="29"/>
      <c r="B19" s="9"/>
      <c r="C19" s="5"/>
      <c r="D19" s="7"/>
      <c r="E19" s="9"/>
      <c r="F19" s="5"/>
      <c r="G19" s="7"/>
      <c r="H19" s="9"/>
      <c r="I19" s="5"/>
      <c r="J19" s="7"/>
      <c r="K19" s="9"/>
      <c r="L19" s="5"/>
      <c r="M19" s="7"/>
      <c r="N19" s="7"/>
      <c r="O19" s="7"/>
      <c r="P19" s="7"/>
      <c r="Q19" s="9"/>
      <c r="R19" s="40"/>
      <c r="S19" s="7"/>
      <c r="T19" s="7"/>
      <c r="U19" s="7"/>
      <c r="V19" s="7"/>
      <c r="W19" s="5"/>
      <c r="X19" s="7"/>
      <c r="Y19" s="9"/>
      <c r="Z19" s="5"/>
      <c r="AA19" s="7"/>
      <c r="AB19" s="7"/>
      <c r="AC19" s="9"/>
    </row>
    <row r="20" spans="1:29" x14ac:dyDescent="0.25">
      <c r="A20" s="29"/>
      <c r="B20" s="9"/>
      <c r="C20" s="5"/>
      <c r="D20" s="7"/>
      <c r="E20" s="9"/>
      <c r="F20" s="5"/>
      <c r="G20" s="7"/>
      <c r="H20" s="9"/>
      <c r="I20" s="5"/>
      <c r="J20" s="7"/>
      <c r="K20" s="9"/>
      <c r="L20" s="5"/>
      <c r="M20" s="7"/>
      <c r="N20" s="7"/>
      <c r="O20" s="7"/>
      <c r="P20" s="7"/>
      <c r="Q20" s="9"/>
      <c r="R20" s="40"/>
      <c r="S20" s="7"/>
      <c r="T20" s="7"/>
      <c r="U20" s="7"/>
      <c r="V20" s="7"/>
      <c r="W20" s="5"/>
      <c r="X20" s="7"/>
      <c r="Y20" s="9"/>
      <c r="Z20" s="5"/>
      <c r="AA20" s="7"/>
      <c r="AB20" s="7"/>
      <c r="AC20" s="9"/>
    </row>
    <row r="21" spans="1:29" x14ac:dyDescent="0.25">
      <c r="A21" s="29"/>
      <c r="B21" s="9"/>
      <c r="C21" s="5"/>
      <c r="D21" s="7"/>
      <c r="E21" s="9"/>
      <c r="F21" s="5"/>
      <c r="G21" s="7"/>
      <c r="H21" s="9"/>
      <c r="I21" s="5"/>
      <c r="J21" s="7"/>
      <c r="K21" s="9"/>
      <c r="L21" s="5"/>
      <c r="M21" s="7"/>
      <c r="N21" s="7"/>
      <c r="O21" s="7"/>
      <c r="P21" s="7"/>
      <c r="Q21" s="9"/>
      <c r="R21" s="40"/>
      <c r="S21" s="7"/>
      <c r="T21" s="7"/>
      <c r="U21" s="7"/>
      <c r="V21" s="7"/>
      <c r="W21" s="5"/>
      <c r="X21" s="7"/>
      <c r="Y21" s="9"/>
      <c r="Z21" s="5"/>
      <c r="AA21" s="7"/>
      <c r="AB21" s="7"/>
      <c r="AC21" s="9"/>
    </row>
    <row r="22" spans="1:29" x14ac:dyDescent="0.25">
      <c r="A22" s="29"/>
      <c r="B22" s="9"/>
      <c r="C22" s="5"/>
      <c r="D22" s="7"/>
      <c r="E22" s="9"/>
      <c r="F22" s="5"/>
      <c r="G22" s="7"/>
      <c r="H22" s="9"/>
      <c r="I22" s="5"/>
      <c r="J22" s="7"/>
      <c r="K22" s="9"/>
      <c r="L22" s="5"/>
      <c r="M22" s="7"/>
      <c r="N22" s="7"/>
      <c r="O22" s="7"/>
      <c r="P22" s="7"/>
      <c r="Q22" s="9"/>
      <c r="R22" s="40"/>
      <c r="S22" s="7"/>
      <c r="T22" s="7"/>
      <c r="U22" s="7"/>
      <c r="V22" s="7"/>
      <c r="W22" s="5"/>
      <c r="X22" s="7"/>
      <c r="Y22" s="9"/>
      <c r="Z22" s="5"/>
      <c r="AA22" s="7"/>
      <c r="AB22" s="7"/>
      <c r="AC22" s="9"/>
    </row>
    <row r="23" spans="1:29" x14ac:dyDescent="0.25">
      <c r="A23" s="29"/>
      <c r="B23" s="9"/>
      <c r="C23" s="5"/>
      <c r="D23" s="7"/>
      <c r="E23" s="9"/>
      <c r="F23" s="5"/>
      <c r="G23" s="7"/>
      <c r="H23" s="9"/>
      <c r="I23" s="5"/>
      <c r="J23" s="7"/>
      <c r="K23" s="9"/>
      <c r="L23" s="5"/>
      <c r="M23" s="7"/>
      <c r="N23" s="7"/>
      <c r="O23" s="7"/>
      <c r="P23" s="7"/>
      <c r="Q23" s="9"/>
      <c r="R23" s="40"/>
      <c r="S23" s="7"/>
      <c r="T23" s="7"/>
      <c r="U23" s="7"/>
      <c r="V23" s="7"/>
      <c r="W23" s="5"/>
      <c r="X23" s="7"/>
      <c r="Y23" s="9"/>
      <c r="Z23" s="5"/>
      <c r="AA23" s="7"/>
      <c r="AB23" s="7"/>
      <c r="AC23" s="9"/>
    </row>
    <row r="24" spans="1:29" x14ac:dyDescent="0.25">
      <c r="A24" s="29"/>
      <c r="B24" s="9"/>
      <c r="C24" s="5"/>
      <c r="D24" s="7"/>
      <c r="E24" s="9"/>
      <c r="F24" s="5"/>
      <c r="G24" s="7"/>
      <c r="H24" s="9"/>
      <c r="I24" s="5"/>
      <c r="J24" s="7"/>
      <c r="K24" s="9"/>
      <c r="L24" s="5"/>
      <c r="M24" s="7"/>
      <c r="N24" s="7"/>
      <c r="O24" s="7"/>
      <c r="P24" s="7"/>
      <c r="Q24" s="9"/>
      <c r="R24" s="40"/>
      <c r="S24" s="7"/>
      <c r="T24" s="7"/>
      <c r="U24" s="7"/>
      <c r="V24" s="7"/>
      <c r="W24" s="5"/>
      <c r="X24" s="7"/>
      <c r="Y24" s="9"/>
      <c r="Z24" s="5"/>
      <c r="AA24" s="7"/>
      <c r="AB24" s="7"/>
      <c r="AC24" s="9"/>
    </row>
    <row r="25" spans="1:29" x14ac:dyDescent="0.25">
      <c r="A25" s="29"/>
      <c r="B25" s="9"/>
      <c r="C25" s="5"/>
      <c r="D25" s="7"/>
      <c r="E25" s="9"/>
      <c r="F25" s="5"/>
      <c r="G25" s="7"/>
      <c r="H25" s="9"/>
      <c r="I25" s="5"/>
      <c r="J25" s="7"/>
      <c r="K25" s="9"/>
      <c r="L25" s="5"/>
      <c r="M25" s="7"/>
      <c r="N25" s="7"/>
      <c r="O25" s="7"/>
      <c r="P25" s="7"/>
      <c r="Q25" s="9"/>
      <c r="R25" s="40"/>
      <c r="S25" s="7"/>
      <c r="T25" s="7"/>
      <c r="U25" s="7"/>
      <c r="V25" s="7"/>
      <c r="W25" s="5"/>
      <c r="X25" s="7"/>
      <c r="Y25" s="9"/>
      <c r="Z25" s="5"/>
      <c r="AA25" s="7"/>
      <c r="AB25" s="7"/>
      <c r="AC25" s="9"/>
    </row>
    <row r="26" spans="1:29" x14ac:dyDescent="0.25">
      <c r="A26" s="29"/>
      <c r="B26" s="9"/>
      <c r="C26" s="5"/>
      <c r="D26" s="7"/>
      <c r="E26" s="9"/>
      <c r="F26" s="5"/>
      <c r="G26" s="7"/>
      <c r="H26" s="9"/>
      <c r="I26" s="5"/>
      <c r="J26" s="7"/>
      <c r="K26" s="9"/>
      <c r="L26" s="5"/>
      <c r="M26" s="7"/>
      <c r="N26" s="7"/>
      <c r="O26" s="7"/>
      <c r="P26" s="7"/>
      <c r="Q26" s="9"/>
      <c r="R26" s="40"/>
      <c r="S26" s="7"/>
      <c r="T26" s="7"/>
      <c r="U26" s="7"/>
      <c r="V26" s="7"/>
      <c r="W26" s="5"/>
      <c r="X26" s="7"/>
      <c r="Y26" s="9"/>
      <c r="Z26" s="5"/>
      <c r="AA26" s="7"/>
      <c r="AB26" s="7"/>
      <c r="AC26" s="9"/>
    </row>
    <row r="27" spans="1:29" x14ac:dyDescent="0.25">
      <c r="A27" s="29"/>
      <c r="B27" s="9"/>
      <c r="C27" s="5"/>
      <c r="D27" s="7"/>
      <c r="E27" s="9"/>
      <c r="F27" s="5"/>
      <c r="G27" s="7"/>
      <c r="H27" s="9"/>
      <c r="I27" s="5"/>
      <c r="J27" s="7"/>
      <c r="K27" s="9"/>
      <c r="L27" s="5"/>
      <c r="M27" s="7"/>
      <c r="N27" s="7"/>
      <c r="O27" s="7"/>
      <c r="P27" s="7"/>
      <c r="Q27" s="9"/>
      <c r="R27" s="40"/>
      <c r="S27" s="7"/>
      <c r="T27" s="7"/>
      <c r="U27" s="7"/>
      <c r="V27" s="7"/>
      <c r="W27" s="5"/>
      <c r="X27" s="7"/>
      <c r="Y27" s="9"/>
      <c r="Z27" s="5"/>
      <c r="AA27" s="7"/>
      <c r="AB27" s="7"/>
      <c r="AC27" s="9"/>
    </row>
    <row r="28" spans="1:29" x14ac:dyDescent="0.25">
      <c r="A28" s="29"/>
      <c r="B28" s="9"/>
      <c r="C28" s="5"/>
      <c r="D28" s="7"/>
      <c r="E28" s="9"/>
      <c r="F28" s="5"/>
      <c r="G28" s="7"/>
      <c r="H28" s="9"/>
      <c r="I28" s="5"/>
      <c r="J28" s="7"/>
      <c r="K28" s="9"/>
      <c r="L28" s="5"/>
      <c r="M28" s="7"/>
      <c r="N28" s="7"/>
      <c r="O28" s="7"/>
      <c r="P28" s="7"/>
      <c r="Q28" s="9"/>
      <c r="R28" s="40"/>
      <c r="S28" s="7"/>
      <c r="T28" s="7"/>
      <c r="U28" s="7"/>
      <c r="V28" s="7"/>
      <c r="W28" s="5"/>
      <c r="X28" s="7"/>
      <c r="Y28" s="9"/>
      <c r="Z28" s="5"/>
      <c r="AA28" s="7"/>
      <c r="AB28" s="7"/>
      <c r="AC28" s="9"/>
    </row>
    <row r="29" spans="1:29" x14ac:dyDescent="0.25">
      <c r="A29" s="29"/>
      <c r="B29" s="9"/>
      <c r="C29" s="5"/>
      <c r="D29" s="7"/>
      <c r="E29" s="9"/>
      <c r="F29" s="5"/>
      <c r="G29" s="7"/>
      <c r="H29" s="9"/>
      <c r="I29" s="5"/>
      <c r="J29" s="7"/>
      <c r="K29" s="9"/>
      <c r="L29" s="5"/>
      <c r="M29" s="7"/>
      <c r="N29" s="7"/>
      <c r="O29" s="7"/>
      <c r="P29" s="7"/>
      <c r="Q29" s="9"/>
      <c r="R29" s="40"/>
      <c r="S29" s="7"/>
      <c r="T29" s="7"/>
      <c r="U29" s="7"/>
      <c r="V29" s="7"/>
      <c r="W29" s="5"/>
      <c r="X29" s="7"/>
      <c r="Y29" s="9"/>
      <c r="Z29" s="5"/>
      <c r="AA29" s="7"/>
      <c r="AB29" s="7"/>
      <c r="AC29" s="9"/>
    </row>
    <row r="30" spans="1:29" ht="15.75" thickBot="1" x14ac:dyDescent="0.3">
      <c r="A30" s="30"/>
      <c r="B30" s="10"/>
      <c r="C30" s="6"/>
      <c r="D30" s="8"/>
      <c r="E30" s="10"/>
      <c r="F30" s="6"/>
      <c r="G30" s="8"/>
      <c r="H30" s="10"/>
      <c r="I30" s="6"/>
      <c r="J30" s="8"/>
      <c r="K30" s="10"/>
      <c r="L30" s="6"/>
      <c r="M30" s="8"/>
      <c r="N30" s="8"/>
      <c r="O30" s="8"/>
      <c r="P30" s="8"/>
      <c r="Q30" s="10"/>
      <c r="R30" s="41"/>
      <c r="S30" s="8"/>
      <c r="T30" s="8"/>
      <c r="U30" s="8"/>
      <c r="V30" s="8"/>
      <c r="W30" s="6"/>
      <c r="X30" s="8"/>
      <c r="Y30" s="10"/>
      <c r="Z30" s="6"/>
      <c r="AA30" s="8"/>
      <c r="AB30" s="8"/>
      <c r="AC30" s="10"/>
    </row>
    <row r="31" spans="1:29" ht="15.75" thickBot="1" x14ac:dyDescent="0.3">
      <c r="B31" s="3"/>
      <c r="C31" s="3"/>
      <c r="L31" s="44"/>
      <c r="M31" s="44"/>
      <c r="N31" s="44"/>
      <c r="O31" s="44"/>
      <c r="P31" s="44"/>
      <c r="Q31" s="44"/>
    </row>
    <row r="32" spans="1:29" ht="16.5" thickTop="1" thickBot="1" x14ac:dyDescent="0.3">
      <c r="B32" s="3"/>
      <c r="C32" s="107" t="s">
        <v>3</v>
      </c>
      <c r="D32" s="108"/>
      <c r="E32" s="109"/>
      <c r="F32" s="107" t="s">
        <v>2</v>
      </c>
      <c r="G32" s="108"/>
      <c r="H32" s="109"/>
      <c r="I32" s="110" t="s">
        <v>6</v>
      </c>
      <c r="J32" s="111"/>
      <c r="K32" s="112"/>
      <c r="L32" s="113" t="s">
        <v>7</v>
      </c>
      <c r="M32" s="114"/>
      <c r="N32" s="114"/>
      <c r="O32" s="114"/>
      <c r="P32" s="114"/>
      <c r="Q32" s="115"/>
      <c r="R32" s="108" t="s">
        <v>13</v>
      </c>
      <c r="S32" s="108"/>
      <c r="T32" s="108"/>
      <c r="U32" s="108"/>
      <c r="V32" s="108"/>
      <c r="W32" s="107" t="s">
        <v>14</v>
      </c>
      <c r="X32" s="108"/>
      <c r="Y32" s="109"/>
      <c r="Z32" s="107" t="s">
        <v>15</v>
      </c>
      <c r="AA32" s="108"/>
      <c r="AB32" s="108"/>
      <c r="AC32" s="109"/>
    </row>
    <row r="33" spans="2:30" ht="15.75" thickTop="1" x14ac:dyDescent="0.25">
      <c r="B33" s="21" t="s">
        <v>22</v>
      </c>
      <c r="C33" s="46" t="e">
        <f>AVERAGE(C3:C30)</f>
        <v>#DIV/0!</v>
      </c>
      <c r="D33" s="48" t="e">
        <f t="shared" ref="D33:AC33" si="0">AVERAGE(D3:D30)</f>
        <v>#DIV/0!</v>
      </c>
      <c r="E33" s="47" t="e">
        <f t="shared" si="0"/>
        <v>#DIV/0!</v>
      </c>
      <c r="F33" s="46" t="e">
        <f t="shared" si="0"/>
        <v>#DIV/0!</v>
      </c>
      <c r="G33" s="48" t="e">
        <f t="shared" si="0"/>
        <v>#DIV/0!</v>
      </c>
      <c r="H33" s="49" t="e">
        <f t="shared" si="0"/>
        <v>#DIV/0!</v>
      </c>
      <c r="I33" s="50" t="e">
        <f t="shared" si="0"/>
        <v>#DIV/0!</v>
      </c>
      <c r="J33" s="42" t="e">
        <f t="shared" si="0"/>
        <v>#DIV/0!</v>
      </c>
      <c r="K33" s="49" t="e">
        <f t="shared" si="0"/>
        <v>#DIV/0!</v>
      </c>
      <c r="L33" s="46" t="e">
        <f t="shared" si="0"/>
        <v>#DIV/0!</v>
      </c>
      <c r="M33" s="48" t="e">
        <f t="shared" si="0"/>
        <v>#DIV/0!</v>
      </c>
      <c r="N33" s="48" t="e">
        <f t="shared" si="0"/>
        <v>#DIV/0!</v>
      </c>
      <c r="O33" s="48" t="e">
        <f t="shared" si="0"/>
        <v>#DIV/0!</v>
      </c>
      <c r="P33" s="48" t="e">
        <f t="shared" si="0"/>
        <v>#DIV/0!</v>
      </c>
      <c r="Q33" s="13" t="e">
        <f t="shared" si="0"/>
        <v>#DIV/0!</v>
      </c>
      <c r="R33" s="46" t="e">
        <f t="shared" si="0"/>
        <v>#DIV/0!</v>
      </c>
      <c r="S33" s="48" t="e">
        <f t="shared" si="0"/>
        <v>#DIV/0!</v>
      </c>
      <c r="T33" s="48" t="e">
        <f t="shared" si="0"/>
        <v>#DIV/0!</v>
      </c>
      <c r="U33" s="48" t="e">
        <f t="shared" si="0"/>
        <v>#DIV/0!</v>
      </c>
      <c r="V33" s="4" t="e">
        <f t="shared" si="0"/>
        <v>#DIV/0!</v>
      </c>
      <c r="W33" s="51" t="e">
        <f t="shared" si="0"/>
        <v>#DIV/0!</v>
      </c>
      <c r="X33" s="48" t="e">
        <f t="shared" si="0"/>
        <v>#DIV/0!</v>
      </c>
      <c r="Y33" s="49" t="e">
        <f t="shared" si="0"/>
        <v>#DIV/0!</v>
      </c>
      <c r="Z33" s="46" t="e">
        <f t="shared" si="0"/>
        <v>#DIV/0!</v>
      </c>
      <c r="AA33" s="48" t="e">
        <f t="shared" si="0"/>
        <v>#DIV/0!</v>
      </c>
      <c r="AB33" s="48" t="e">
        <f t="shared" si="0"/>
        <v>#DIV/0!</v>
      </c>
      <c r="AC33" s="52" t="e">
        <f t="shared" si="0"/>
        <v>#DIV/0!</v>
      </c>
      <c r="AD33" s="2"/>
    </row>
    <row r="34" spans="2:30" x14ac:dyDescent="0.25">
      <c r="B34" s="23" t="s">
        <v>27</v>
      </c>
      <c r="C34" s="11" t="e">
        <f>MEDIAN(C3:C30)</f>
        <v>#NUM!</v>
      </c>
      <c r="D34" s="12" t="e">
        <f t="shared" ref="D34:AC34" si="1">MEDIAN(D3:D30)</f>
        <v>#NUM!</v>
      </c>
      <c r="E34" s="38" t="e">
        <f t="shared" si="1"/>
        <v>#NUM!</v>
      </c>
      <c r="F34" s="5" t="e">
        <f t="shared" si="1"/>
        <v>#NUM!</v>
      </c>
      <c r="G34" s="12" t="e">
        <f t="shared" si="1"/>
        <v>#NUM!</v>
      </c>
      <c r="H34" s="31" t="e">
        <f t="shared" si="1"/>
        <v>#NUM!</v>
      </c>
      <c r="I34" s="5" t="e">
        <f t="shared" si="1"/>
        <v>#NUM!</v>
      </c>
      <c r="J34" s="12" t="e">
        <f t="shared" si="1"/>
        <v>#NUM!</v>
      </c>
      <c r="K34" s="9" t="e">
        <f t="shared" si="1"/>
        <v>#NUM!</v>
      </c>
      <c r="L34" s="5" t="e">
        <f t="shared" si="1"/>
        <v>#NUM!</v>
      </c>
      <c r="M34" s="7" t="e">
        <f t="shared" si="1"/>
        <v>#NUM!</v>
      </c>
      <c r="N34" s="7" t="e">
        <f t="shared" si="1"/>
        <v>#NUM!</v>
      </c>
      <c r="O34" s="7" t="e">
        <f t="shared" si="1"/>
        <v>#NUM!</v>
      </c>
      <c r="P34" s="7" t="e">
        <f t="shared" si="1"/>
        <v>#NUM!</v>
      </c>
      <c r="Q34" s="9" t="e">
        <f t="shared" si="1"/>
        <v>#NUM!</v>
      </c>
      <c r="R34" s="11" t="e">
        <f t="shared" si="1"/>
        <v>#NUM!</v>
      </c>
      <c r="S34" s="12" t="e">
        <f t="shared" si="1"/>
        <v>#NUM!</v>
      </c>
      <c r="T34" s="12" t="e">
        <f t="shared" si="1"/>
        <v>#NUM!</v>
      </c>
      <c r="U34" s="12" t="e">
        <f t="shared" si="1"/>
        <v>#NUM!</v>
      </c>
      <c r="V34" s="24" t="e">
        <f t="shared" si="1"/>
        <v>#NUM!</v>
      </c>
      <c r="W34" s="5" t="e">
        <f t="shared" si="1"/>
        <v>#NUM!</v>
      </c>
      <c r="X34" s="12" t="e">
        <f t="shared" si="1"/>
        <v>#NUM!</v>
      </c>
      <c r="Y34" s="31" t="e">
        <f t="shared" si="1"/>
        <v>#NUM!</v>
      </c>
      <c r="Z34" s="5" t="e">
        <f t="shared" si="1"/>
        <v>#NUM!</v>
      </c>
      <c r="AA34" s="12" t="e">
        <f t="shared" si="1"/>
        <v>#NUM!</v>
      </c>
      <c r="AB34" s="12" t="e">
        <f t="shared" si="1"/>
        <v>#NUM!</v>
      </c>
      <c r="AC34" s="31" t="e">
        <f t="shared" si="1"/>
        <v>#NUM!</v>
      </c>
      <c r="AD34" s="2"/>
    </row>
    <row r="35" spans="2:30" x14ac:dyDescent="0.25">
      <c r="B35" s="23" t="s">
        <v>28</v>
      </c>
      <c r="C35" s="11">
        <f>MAX(C3:C30)</f>
        <v>0</v>
      </c>
      <c r="D35" s="12">
        <f t="shared" ref="D35:AC35" si="2">MAX(D3:D30)</f>
        <v>0</v>
      </c>
      <c r="E35" s="38">
        <f t="shared" si="2"/>
        <v>0</v>
      </c>
      <c r="F35" s="5">
        <f t="shared" si="2"/>
        <v>0</v>
      </c>
      <c r="G35" s="12">
        <f t="shared" si="2"/>
        <v>0</v>
      </c>
      <c r="H35" s="31">
        <f t="shared" si="2"/>
        <v>0</v>
      </c>
      <c r="I35" s="5">
        <f t="shared" si="2"/>
        <v>0</v>
      </c>
      <c r="J35" s="12">
        <f t="shared" si="2"/>
        <v>0</v>
      </c>
      <c r="K35" s="9">
        <f t="shared" si="2"/>
        <v>0</v>
      </c>
      <c r="L35" s="5">
        <f t="shared" si="2"/>
        <v>0</v>
      </c>
      <c r="M35" s="7">
        <f t="shared" si="2"/>
        <v>0</v>
      </c>
      <c r="N35" s="7">
        <f t="shared" si="2"/>
        <v>0</v>
      </c>
      <c r="O35" s="7">
        <f t="shared" si="2"/>
        <v>0</v>
      </c>
      <c r="P35" s="7">
        <f t="shared" si="2"/>
        <v>0</v>
      </c>
      <c r="Q35" s="9">
        <f t="shared" si="2"/>
        <v>0</v>
      </c>
      <c r="R35" s="11">
        <f t="shared" si="2"/>
        <v>0</v>
      </c>
      <c r="S35" s="12">
        <f t="shared" si="2"/>
        <v>0</v>
      </c>
      <c r="T35" s="12">
        <f t="shared" si="2"/>
        <v>0</v>
      </c>
      <c r="U35" s="12">
        <f t="shared" si="2"/>
        <v>0</v>
      </c>
      <c r="V35" s="24">
        <f t="shared" si="2"/>
        <v>0</v>
      </c>
      <c r="W35" s="5">
        <f t="shared" si="2"/>
        <v>0</v>
      </c>
      <c r="X35" s="12">
        <f t="shared" si="2"/>
        <v>0</v>
      </c>
      <c r="Y35" s="31">
        <f t="shared" si="2"/>
        <v>0</v>
      </c>
      <c r="Z35" s="5">
        <f t="shared" si="2"/>
        <v>0</v>
      </c>
      <c r="AA35" s="12">
        <f t="shared" si="2"/>
        <v>0</v>
      </c>
      <c r="AB35" s="12">
        <f t="shared" si="2"/>
        <v>0</v>
      </c>
      <c r="AC35" s="31">
        <f t="shared" si="2"/>
        <v>0</v>
      </c>
      <c r="AD35" s="2"/>
    </row>
    <row r="36" spans="2:30" x14ac:dyDescent="0.25">
      <c r="B36" s="23" t="s">
        <v>29</v>
      </c>
      <c r="C36" s="11">
        <f>MIN(C3:C30)</f>
        <v>0</v>
      </c>
      <c r="D36" s="12">
        <f t="shared" ref="D36:AC36" si="3">MIN(D3:D30)</f>
        <v>0</v>
      </c>
      <c r="E36" s="38">
        <f t="shared" si="3"/>
        <v>0</v>
      </c>
      <c r="F36" s="5">
        <f t="shared" si="3"/>
        <v>0</v>
      </c>
      <c r="G36" s="12">
        <f t="shared" si="3"/>
        <v>0</v>
      </c>
      <c r="H36" s="31">
        <f t="shared" si="3"/>
        <v>0</v>
      </c>
      <c r="I36" s="5">
        <f t="shared" si="3"/>
        <v>0</v>
      </c>
      <c r="J36" s="12">
        <f t="shared" si="3"/>
        <v>0</v>
      </c>
      <c r="K36" s="13">
        <f t="shared" si="3"/>
        <v>0</v>
      </c>
      <c r="L36" s="5">
        <f t="shared" si="3"/>
        <v>0</v>
      </c>
      <c r="M36" s="7">
        <f t="shared" si="3"/>
        <v>0</v>
      </c>
      <c r="N36" s="7">
        <f t="shared" si="3"/>
        <v>0</v>
      </c>
      <c r="O36" s="7">
        <f t="shared" si="3"/>
        <v>0</v>
      </c>
      <c r="P36" s="7">
        <f t="shared" si="3"/>
        <v>0</v>
      </c>
      <c r="Q36" s="9">
        <f t="shared" si="3"/>
        <v>0</v>
      </c>
      <c r="R36" s="5">
        <f t="shared" si="3"/>
        <v>0</v>
      </c>
      <c r="S36" s="12">
        <f t="shared" si="3"/>
        <v>0</v>
      </c>
      <c r="T36" s="12">
        <f t="shared" si="3"/>
        <v>0</v>
      </c>
      <c r="U36" s="12">
        <f t="shared" si="3"/>
        <v>0</v>
      </c>
      <c r="V36" s="24">
        <f t="shared" si="3"/>
        <v>0</v>
      </c>
      <c r="W36" s="5">
        <f t="shared" si="3"/>
        <v>0</v>
      </c>
      <c r="X36" s="12">
        <f t="shared" si="3"/>
        <v>0</v>
      </c>
      <c r="Y36" s="31">
        <f t="shared" si="3"/>
        <v>0</v>
      </c>
      <c r="Z36" s="5">
        <f t="shared" si="3"/>
        <v>0</v>
      </c>
      <c r="AA36" s="12">
        <f t="shared" si="3"/>
        <v>0</v>
      </c>
      <c r="AB36" s="12">
        <f t="shared" si="3"/>
        <v>0</v>
      </c>
      <c r="AC36" s="31">
        <f t="shared" si="3"/>
        <v>0</v>
      </c>
      <c r="AD36" s="2"/>
    </row>
    <row r="37" spans="2:30" x14ac:dyDescent="0.25">
      <c r="B37" s="23" t="s">
        <v>30</v>
      </c>
      <c r="C37" s="11">
        <f>C35-C36</f>
        <v>0</v>
      </c>
      <c r="D37" s="12">
        <f t="shared" ref="D37:AC37" si="4">D35-D36</f>
        <v>0</v>
      </c>
      <c r="E37" s="38">
        <f t="shared" si="4"/>
        <v>0</v>
      </c>
      <c r="F37" s="5">
        <f t="shared" si="4"/>
        <v>0</v>
      </c>
      <c r="G37" s="12">
        <f t="shared" si="4"/>
        <v>0</v>
      </c>
      <c r="H37" s="31">
        <f t="shared" si="4"/>
        <v>0</v>
      </c>
      <c r="I37" s="5">
        <f t="shared" si="4"/>
        <v>0</v>
      </c>
      <c r="J37" s="12">
        <f t="shared" si="4"/>
        <v>0</v>
      </c>
      <c r="K37" s="13">
        <f t="shared" si="4"/>
        <v>0</v>
      </c>
      <c r="L37" s="5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9">
        <f t="shared" si="4"/>
        <v>0</v>
      </c>
      <c r="R37" s="5">
        <f t="shared" si="4"/>
        <v>0</v>
      </c>
      <c r="S37" s="12">
        <f t="shared" si="4"/>
        <v>0</v>
      </c>
      <c r="T37" s="12">
        <f t="shared" si="4"/>
        <v>0</v>
      </c>
      <c r="U37" s="12">
        <f t="shared" si="4"/>
        <v>0</v>
      </c>
      <c r="V37" s="24">
        <f t="shared" si="4"/>
        <v>0</v>
      </c>
      <c r="W37" s="5">
        <f t="shared" si="4"/>
        <v>0</v>
      </c>
      <c r="X37" s="12">
        <f t="shared" si="4"/>
        <v>0</v>
      </c>
      <c r="Y37" s="31">
        <f t="shared" si="4"/>
        <v>0</v>
      </c>
      <c r="Z37" s="5">
        <f t="shared" si="4"/>
        <v>0</v>
      </c>
      <c r="AA37" s="12">
        <f t="shared" si="4"/>
        <v>0</v>
      </c>
      <c r="AB37" s="12">
        <f t="shared" si="4"/>
        <v>0</v>
      </c>
      <c r="AC37" s="31">
        <f t="shared" si="4"/>
        <v>0</v>
      </c>
      <c r="AD37" s="2"/>
    </row>
    <row r="38" spans="2:30" x14ac:dyDescent="0.25">
      <c r="B38" s="22" t="s">
        <v>23</v>
      </c>
      <c r="C38" s="5">
        <f>COUNTIF(C$3:C$30,4)</f>
        <v>0</v>
      </c>
      <c r="D38" s="7">
        <f t="shared" ref="D38:AC38" si="5">COUNTIF(D$3:D$30,4)</f>
        <v>0</v>
      </c>
      <c r="E38" s="13">
        <f t="shared" si="5"/>
        <v>0</v>
      </c>
      <c r="F38" s="5">
        <f t="shared" si="5"/>
        <v>0</v>
      </c>
      <c r="G38" s="7">
        <f t="shared" si="5"/>
        <v>0</v>
      </c>
      <c r="H38" s="9">
        <f t="shared" si="5"/>
        <v>0</v>
      </c>
      <c r="I38" s="5">
        <f t="shared" si="5"/>
        <v>0</v>
      </c>
      <c r="J38" s="7">
        <f t="shared" si="5"/>
        <v>0</v>
      </c>
      <c r="K38" s="9">
        <f t="shared" si="5"/>
        <v>0</v>
      </c>
      <c r="L38" s="5">
        <f t="shared" si="5"/>
        <v>0</v>
      </c>
      <c r="M38" s="7">
        <f t="shared" si="5"/>
        <v>0</v>
      </c>
      <c r="N38" s="7">
        <f t="shared" si="5"/>
        <v>0</v>
      </c>
      <c r="O38" s="7">
        <f t="shared" si="5"/>
        <v>0</v>
      </c>
      <c r="P38" s="7">
        <f t="shared" si="5"/>
        <v>0</v>
      </c>
      <c r="Q38" s="9">
        <f t="shared" si="5"/>
        <v>0</v>
      </c>
      <c r="R38" s="5">
        <f t="shared" si="5"/>
        <v>0</v>
      </c>
      <c r="S38" s="7">
        <f t="shared" si="5"/>
        <v>0</v>
      </c>
      <c r="T38" s="7">
        <f t="shared" si="5"/>
        <v>0</v>
      </c>
      <c r="U38" s="7">
        <f t="shared" si="5"/>
        <v>0</v>
      </c>
      <c r="V38" s="9">
        <f t="shared" si="5"/>
        <v>0</v>
      </c>
      <c r="W38" s="40">
        <f t="shared" si="5"/>
        <v>0</v>
      </c>
      <c r="X38" s="7">
        <f t="shared" si="5"/>
        <v>0</v>
      </c>
      <c r="Y38" s="9">
        <f t="shared" si="5"/>
        <v>0</v>
      </c>
      <c r="Z38" s="5">
        <f t="shared" si="5"/>
        <v>0</v>
      </c>
      <c r="AA38" s="7">
        <f t="shared" si="5"/>
        <v>0</v>
      </c>
      <c r="AB38" s="7">
        <f t="shared" si="5"/>
        <v>0</v>
      </c>
      <c r="AC38" s="38">
        <f t="shared" si="5"/>
        <v>0</v>
      </c>
      <c r="AD38" s="2"/>
    </row>
    <row r="39" spans="2:30" x14ac:dyDescent="0.25">
      <c r="B39" s="22" t="s">
        <v>24</v>
      </c>
      <c r="C39" s="5">
        <f>COUNTIF(C$3:C$30,3)</f>
        <v>0</v>
      </c>
      <c r="D39" s="7">
        <f t="shared" ref="D39:AC39" si="6">COUNTIF(D$3:D$30,3)</f>
        <v>0</v>
      </c>
      <c r="E39" s="9">
        <f t="shared" si="6"/>
        <v>0</v>
      </c>
      <c r="F39" s="5">
        <f t="shared" si="6"/>
        <v>0</v>
      </c>
      <c r="G39" s="7">
        <f t="shared" si="6"/>
        <v>0</v>
      </c>
      <c r="H39" s="9">
        <f t="shared" si="6"/>
        <v>0</v>
      </c>
      <c r="I39" s="5">
        <f t="shared" si="6"/>
        <v>0</v>
      </c>
      <c r="J39" s="7">
        <f t="shared" si="6"/>
        <v>0</v>
      </c>
      <c r="K39" s="9">
        <f t="shared" si="6"/>
        <v>0</v>
      </c>
      <c r="L39" s="5">
        <f t="shared" si="6"/>
        <v>0</v>
      </c>
      <c r="M39" s="7">
        <f t="shared" si="6"/>
        <v>0</v>
      </c>
      <c r="N39" s="7">
        <f t="shared" si="6"/>
        <v>0</v>
      </c>
      <c r="O39" s="7">
        <f t="shared" si="6"/>
        <v>0</v>
      </c>
      <c r="P39" s="7">
        <f t="shared" si="6"/>
        <v>0</v>
      </c>
      <c r="Q39" s="9">
        <f t="shared" si="6"/>
        <v>0</v>
      </c>
      <c r="R39" s="5">
        <f t="shared" si="6"/>
        <v>0</v>
      </c>
      <c r="S39" s="7">
        <f t="shared" si="6"/>
        <v>0</v>
      </c>
      <c r="T39" s="7">
        <f t="shared" si="6"/>
        <v>0</v>
      </c>
      <c r="U39" s="7">
        <f t="shared" si="6"/>
        <v>0</v>
      </c>
      <c r="V39" s="9">
        <f t="shared" si="6"/>
        <v>0</v>
      </c>
      <c r="W39" s="40">
        <f t="shared" si="6"/>
        <v>0</v>
      </c>
      <c r="X39" s="7">
        <f t="shared" si="6"/>
        <v>0</v>
      </c>
      <c r="Y39" s="9">
        <f t="shared" si="6"/>
        <v>0</v>
      </c>
      <c r="Z39" s="5">
        <f t="shared" si="6"/>
        <v>0</v>
      </c>
      <c r="AA39" s="7">
        <f t="shared" si="6"/>
        <v>0</v>
      </c>
      <c r="AB39" s="7">
        <f t="shared" si="6"/>
        <v>0</v>
      </c>
      <c r="AC39" s="38">
        <f t="shared" si="6"/>
        <v>0</v>
      </c>
      <c r="AD39" s="2"/>
    </row>
    <row r="40" spans="2:30" x14ac:dyDescent="0.25">
      <c r="B40" s="22" t="s">
        <v>25</v>
      </c>
      <c r="C40" s="5">
        <f>+COUNTIF(C$3:C$30,2)</f>
        <v>0</v>
      </c>
      <c r="D40" s="7">
        <f t="shared" ref="D40:AC40" si="7">+COUNTIF(D$3:D$30,2)</f>
        <v>0</v>
      </c>
      <c r="E40" s="9">
        <f t="shared" si="7"/>
        <v>0</v>
      </c>
      <c r="F40" s="5">
        <f t="shared" si="7"/>
        <v>0</v>
      </c>
      <c r="G40" s="7">
        <f t="shared" si="7"/>
        <v>0</v>
      </c>
      <c r="H40" s="9">
        <f t="shared" si="7"/>
        <v>0</v>
      </c>
      <c r="I40" s="5">
        <f t="shared" si="7"/>
        <v>0</v>
      </c>
      <c r="J40" s="7">
        <f t="shared" si="7"/>
        <v>0</v>
      </c>
      <c r="K40" s="9">
        <f t="shared" si="7"/>
        <v>0</v>
      </c>
      <c r="L40" s="5">
        <f t="shared" si="7"/>
        <v>0</v>
      </c>
      <c r="M40" s="7">
        <f t="shared" si="7"/>
        <v>0</v>
      </c>
      <c r="N40" s="7">
        <f t="shared" si="7"/>
        <v>0</v>
      </c>
      <c r="O40" s="7">
        <f t="shared" si="7"/>
        <v>0</v>
      </c>
      <c r="P40" s="7">
        <f t="shared" si="7"/>
        <v>0</v>
      </c>
      <c r="Q40" s="9">
        <f t="shared" si="7"/>
        <v>0</v>
      </c>
      <c r="R40" s="5">
        <f t="shared" si="7"/>
        <v>0</v>
      </c>
      <c r="S40" s="7">
        <f t="shared" si="7"/>
        <v>0</v>
      </c>
      <c r="T40" s="7">
        <f t="shared" si="7"/>
        <v>0</v>
      </c>
      <c r="U40" s="7">
        <f t="shared" si="7"/>
        <v>0</v>
      </c>
      <c r="V40" s="9">
        <f t="shared" si="7"/>
        <v>0</v>
      </c>
      <c r="W40" s="40">
        <f t="shared" si="7"/>
        <v>0</v>
      </c>
      <c r="X40" s="7">
        <f t="shared" si="7"/>
        <v>0</v>
      </c>
      <c r="Y40" s="9">
        <f t="shared" si="7"/>
        <v>0</v>
      </c>
      <c r="Z40" s="5">
        <f t="shared" si="7"/>
        <v>0</v>
      </c>
      <c r="AA40" s="7">
        <f t="shared" si="7"/>
        <v>0</v>
      </c>
      <c r="AB40" s="7">
        <f t="shared" si="7"/>
        <v>0</v>
      </c>
      <c r="AC40" s="38">
        <f t="shared" si="7"/>
        <v>0</v>
      </c>
      <c r="AD40" s="2"/>
    </row>
    <row r="41" spans="2:30" ht="15.75" thickBot="1" x14ac:dyDescent="0.3">
      <c r="B41" s="53" t="s">
        <v>26</v>
      </c>
      <c r="C41" s="6">
        <f>COUNTIF(C$3:C$30,1)</f>
        <v>0</v>
      </c>
      <c r="D41" s="8">
        <f t="shared" ref="D41:AC41" si="8">COUNTIF(D$3:D$30,1)</f>
        <v>0</v>
      </c>
      <c r="E41" s="10">
        <f t="shared" si="8"/>
        <v>0</v>
      </c>
      <c r="F41" s="6">
        <f t="shared" si="8"/>
        <v>0</v>
      </c>
      <c r="G41" s="8">
        <f t="shared" si="8"/>
        <v>0</v>
      </c>
      <c r="H41" s="10">
        <f t="shared" si="8"/>
        <v>0</v>
      </c>
      <c r="I41" s="6">
        <f t="shared" si="8"/>
        <v>0</v>
      </c>
      <c r="J41" s="8">
        <f t="shared" si="8"/>
        <v>0</v>
      </c>
      <c r="K41" s="10">
        <f t="shared" si="8"/>
        <v>0</v>
      </c>
      <c r="L41" s="6">
        <f t="shared" si="8"/>
        <v>0</v>
      </c>
      <c r="M41" s="8">
        <f t="shared" si="8"/>
        <v>0</v>
      </c>
      <c r="N41" s="8">
        <f t="shared" si="8"/>
        <v>0</v>
      </c>
      <c r="O41" s="8">
        <f t="shared" si="8"/>
        <v>0</v>
      </c>
      <c r="P41" s="8">
        <f t="shared" si="8"/>
        <v>0</v>
      </c>
      <c r="Q41" s="10">
        <f t="shared" si="8"/>
        <v>0</v>
      </c>
      <c r="R41" s="6">
        <f t="shared" si="8"/>
        <v>0</v>
      </c>
      <c r="S41" s="8">
        <f t="shared" si="8"/>
        <v>0</v>
      </c>
      <c r="T41" s="8">
        <f t="shared" si="8"/>
        <v>0</v>
      </c>
      <c r="U41" s="8">
        <f t="shared" si="8"/>
        <v>0</v>
      </c>
      <c r="V41" s="10">
        <f t="shared" si="8"/>
        <v>0</v>
      </c>
      <c r="W41" s="41">
        <f t="shared" si="8"/>
        <v>0</v>
      </c>
      <c r="X41" s="8">
        <f t="shared" si="8"/>
        <v>0</v>
      </c>
      <c r="Y41" s="10">
        <f t="shared" si="8"/>
        <v>0</v>
      </c>
      <c r="Z41" s="6">
        <f t="shared" si="8"/>
        <v>0</v>
      </c>
      <c r="AA41" s="8">
        <f t="shared" si="8"/>
        <v>0</v>
      </c>
      <c r="AB41" s="8">
        <f t="shared" si="8"/>
        <v>0</v>
      </c>
      <c r="AC41" s="10">
        <f t="shared" si="8"/>
        <v>0</v>
      </c>
      <c r="AD41" s="2"/>
    </row>
    <row r="42" spans="2:30" ht="15.75" thickTop="1" x14ac:dyDescent="0.25"/>
  </sheetData>
  <mergeCells count="14">
    <mergeCell ref="W1:Y1"/>
    <mergeCell ref="Z1:AC1"/>
    <mergeCell ref="C32:E32"/>
    <mergeCell ref="C1:E1"/>
    <mergeCell ref="F1:H1"/>
    <mergeCell ref="I1:K1"/>
    <mergeCell ref="L1:Q1"/>
    <mergeCell ref="R1:V1"/>
    <mergeCell ref="Z32:AC32"/>
    <mergeCell ref="F32:H32"/>
    <mergeCell ref="I32:K32"/>
    <mergeCell ref="L32:Q32"/>
    <mergeCell ref="R32:V32"/>
    <mergeCell ref="W32:Y3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'START HERE'!$C$36:$C$39</xm:f>
          </x14:formula1>
          <xm:sqref>A3:A30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2"/>
  <sheetViews>
    <sheetView zoomScale="80" zoomScaleNormal="80" workbookViewId="0"/>
  </sheetViews>
  <sheetFormatPr defaultRowHeight="15" x14ac:dyDescent="0.25"/>
  <cols>
    <col min="2" max="2" width="18.42578125" customWidth="1"/>
    <col min="3" max="29" width="6.28515625" customWidth="1"/>
  </cols>
  <sheetData>
    <row r="1" spans="1:29" ht="16.5" thickTop="1" thickBot="1" x14ac:dyDescent="0.3">
      <c r="B1" s="80" t="s">
        <v>98</v>
      </c>
      <c r="C1" s="107" t="s">
        <v>3</v>
      </c>
      <c r="D1" s="108"/>
      <c r="E1" s="109"/>
      <c r="F1" s="107" t="s">
        <v>2</v>
      </c>
      <c r="G1" s="108"/>
      <c r="H1" s="109"/>
      <c r="I1" s="110" t="s">
        <v>6</v>
      </c>
      <c r="J1" s="111"/>
      <c r="K1" s="112"/>
      <c r="L1" s="113" t="s">
        <v>7</v>
      </c>
      <c r="M1" s="114"/>
      <c r="N1" s="114"/>
      <c r="O1" s="114"/>
      <c r="P1" s="114"/>
      <c r="Q1" s="115"/>
      <c r="R1" s="108" t="s">
        <v>13</v>
      </c>
      <c r="S1" s="108"/>
      <c r="T1" s="108"/>
      <c r="U1" s="108"/>
      <c r="V1" s="108"/>
      <c r="W1" s="107" t="s">
        <v>14</v>
      </c>
      <c r="X1" s="108"/>
      <c r="Y1" s="109"/>
      <c r="Z1" s="107" t="s">
        <v>15</v>
      </c>
      <c r="AA1" s="108"/>
      <c r="AB1" s="108"/>
      <c r="AC1" s="109"/>
    </row>
    <row r="2" spans="1:29" ht="16.5" thickTop="1" thickBot="1" x14ac:dyDescent="0.3">
      <c r="A2" s="54" t="s">
        <v>35</v>
      </c>
      <c r="B2" s="25" t="s">
        <v>58</v>
      </c>
      <c r="C2" s="58">
        <v>1.1000000000000001</v>
      </c>
      <c r="D2" s="59">
        <v>1.2</v>
      </c>
      <c r="E2" s="60">
        <v>1.3</v>
      </c>
      <c r="F2" s="61">
        <v>2.1</v>
      </c>
      <c r="G2" s="59">
        <v>2.2000000000000002</v>
      </c>
      <c r="H2" s="60">
        <v>2.2999999999999998</v>
      </c>
      <c r="I2" s="62">
        <v>3.1</v>
      </c>
      <c r="J2" s="63">
        <v>3.2</v>
      </c>
      <c r="K2" s="64">
        <v>3.3</v>
      </c>
      <c r="L2" s="61">
        <v>4.0999999999999996</v>
      </c>
      <c r="M2" s="59">
        <v>4.2</v>
      </c>
      <c r="N2" s="59">
        <v>4.3</v>
      </c>
      <c r="O2" s="59">
        <v>4.4000000000000004</v>
      </c>
      <c r="P2" s="59">
        <v>4.5</v>
      </c>
      <c r="Q2" s="60">
        <v>4.5999999999999996</v>
      </c>
      <c r="R2" s="65">
        <v>5.0999999999999996</v>
      </c>
      <c r="S2" s="59">
        <v>5.2</v>
      </c>
      <c r="T2" s="66">
        <v>5.3</v>
      </c>
      <c r="U2" s="59">
        <v>5.4</v>
      </c>
      <c r="V2" s="67">
        <v>5.5</v>
      </c>
      <c r="W2" s="65">
        <v>6.1</v>
      </c>
      <c r="X2" s="59">
        <v>6.2</v>
      </c>
      <c r="Y2" s="60">
        <v>6.3</v>
      </c>
      <c r="Z2" s="61">
        <v>7.1</v>
      </c>
      <c r="AA2" s="59">
        <v>7.2</v>
      </c>
      <c r="AB2" s="59" t="s">
        <v>96</v>
      </c>
      <c r="AC2" s="60" t="s">
        <v>97</v>
      </c>
    </row>
    <row r="3" spans="1:29" ht="15.75" thickTop="1" x14ac:dyDescent="0.25">
      <c r="A3" s="77" t="s">
        <v>31</v>
      </c>
      <c r="B3" s="56" t="s">
        <v>61</v>
      </c>
      <c r="C3" s="11">
        <v>2</v>
      </c>
      <c r="D3" s="12">
        <v>2</v>
      </c>
      <c r="E3" s="13">
        <v>2</v>
      </c>
      <c r="F3" s="11">
        <v>2</v>
      </c>
      <c r="G3" s="12">
        <v>2</v>
      </c>
      <c r="H3" s="13">
        <v>3</v>
      </c>
      <c r="I3" s="11">
        <v>2</v>
      </c>
      <c r="J3" s="12">
        <v>3</v>
      </c>
      <c r="K3" s="23">
        <v>2</v>
      </c>
      <c r="L3" s="55">
        <v>2</v>
      </c>
      <c r="M3" s="12">
        <v>3</v>
      </c>
      <c r="N3" s="12">
        <v>3</v>
      </c>
      <c r="O3" s="12">
        <v>2</v>
      </c>
      <c r="P3" s="12">
        <v>2</v>
      </c>
      <c r="Q3" s="13">
        <v>2</v>
      </c>
      <c r="R3" s="39">
        <v>2</v>
      </c>
      <c r="S3" s="12">
        <v>2</v>
      </c>
      <c r="T3" s="12">
        <v>2</v>
      </c>
      <c r="U3" s="12">
        <v>3</v>
      </c>
      <c r="V3" s="12">
        <v>3</v>
      </c>
      <c r="W3" s="11">
        <v>4</v>
      </c>
      <c r="X3" s="12">
        <v>3</v>
      </c>
      <c r="Y3" s="13">
        <v>2</v>
      </c>
      <c r="Z3" s="11">
        <v>2</v>
      </c>
      <c r="AA3" s="12">
        <v>2</v>
      </c>
      <c r="AB3" s="12">
        <v>2</v>
      </c>
      <c r="AC3" s="13">
        <v>3</v>
      </c>
    </row>
    <row r="4" spans="1:29" x14ac:dyDescent="0.25">
      <c r="A4" s="77" t="s">
        <v>31</v>
      </c>
      <c r="B4" s="57" t="s">
        <v>62</v>
      </c>
      <c r="C4" s="11">
        <v>2</v>
      </c>
      <c r="D4" s="12">
        <v>2</v>
      </c>
      <c r="E4" s="13">
        <v>2</v>
      </c>
      <c r="F4" s="11">
        <v>2</v>
      </c>
      <c r="G4" s="12">
        <v>2</v>
      </c>
      <c r="H4" s="13">
        <v>2</v>
      </c>
      <c r="I4" s="11">
        <v>2</v>
      </c>
      <c r="J4" s="12">
        <v>2</v>
      </c>
      <c r="K4" s="23">
        <v>2</v>
      </c>
      <c r="L4" s="5">
        <v>2</v>
      </c>
      <c r="M4" s="12">
        <v>2</v>
      </c>
      <c r="N4" s="12">
        <v>2</v>
      </c>
      <c r="O4" s="12">
        <v>2</v>
      </c>
      <c r="P4" s="12">
        <v>2</v>
      </c>
      <c r="Q4" s="13">
        <v>2</v>
      </c>
      <c r="R4" s="39">
        <v>2</v>
      </c>
      <c r="S4" s="12">
        <v>2</v>
      </c>
      <c r="T4" s="12">
        <v>2</v>
      </c>
      <c r="U4" s="12">
        <v>3</v>
      </c>
      <c r="V4" s="12">
        <v>2</v>
      </c>
      <c r="W4" s="11">
        <v>2</v>
      </c>
      <c r="X4" s="12">
        <v>2</v>
      </c>
      <c r="Y4" s="13">
        <v>2</v>
      </c>
      <c r="Z4" s="11">
        <v>2</v>
      </c>
      <c r="AA4" s="12">
        <v>3</v>
      </c>
      <c r="AB4" s="12">
        <v>2</v>
      </c>
      <c r="AC4" s="13">
        <v>2</v>
      </c>
    </row>
    <row r="5" spans="1:29" x14ac:dyDescent="0.25">
      <c r="A5" s="29" t="s">
        <v>31</v>
      </c>
      <c r="B5" s="9" t="s">
        <v>62</v>
      </c>
      <c r="C5" s="5">
        <v>2</v>
      </c>
      <c r="D5" s="7">
        <v>2</v>
      </c>
      <c r="E5" s="9">
        <v>2</v>
      </c>
      <c r="F5" s="5">
        <v>2</v>
      </c>
      <c r="G5" s="7">
        <v>2</v>
      </c>
      <c r="H5" s="9">
        <v>2</v>
      </c>
      <c r="I5" s="5">
        <v>2</v>
      </c>
      <c r="J5" s="7">
        <v>3</v>
      </c>
      <c r="K5" s="22">
        <v>2</v>
      </c>
      <c r="L5" s="5">
        <v>2</v>
      </c>
      <c r="M5" s="7">
        <v>3</v>
      </c>
      <c r="N5" s="7">
        <v>2</v>
      </c>
      <c r="O5" s="7">
        <v>2</v>
      </c>
      <c r="P5" s="7">
        <v>3</v>
      </c>
      <c r="Q5" s="9">
        <v>2</v>
      </c>
      <c r="R5" s="40">
        <v>3</v>
      </c>
      <c r="S5" s="7">
        <v>3</v>
      </c>
      <c r="T5" s="7">
        <v>2</v>
      </c>
      <c r="U5" s="7">
        <v>3</v>
      </c>
      <c r="V5" s="7">
        <v>2</v>
      </c>
      <c r="W5" s="5">
        <v>4</v>
      </c>
      <c r="X5" s="7">
        <v>2</v>
      </c>
      <c r="Y5" s="9">
        <v>2</v>
      </c>
      <c r="Z5" s="5">
        <v>2</v>
      </c>
      <c r="AA5" s="7">
        <v>2</v>
      </c>
      <c r="AB5" s="7">
        <v>2</v>
      </c>
      <c r="AC5" s="9">
        <v>3</v>
      </c>
    </row>
    <row r="6" spans="1:29" x14ac:dyDescent="0.25">
      <c r="A6" s="29" t="s">
        <v>31</v>
      </c>
      <c r="B6" s="9" t="s">
        <v>63</v>
      </c>
      <c r="C6" s="5">
        <v>3</v>
      </c>
      <c r="D6" s="7">
        <v>2</v>
      </c>
      <c r="E6" s="9">
        <v>2</v>
      </c>
      <c r="F6" s="5">
        <v>2</v>
      </c>
      <c r="G6" s="7">
        <v>2</v>
      </c>
      <c r="H6" s="9">
        <v>2</v>
      </c>
      <c r="I6" s="5">
        <v>2</v>
      </c>
      <c r="J6" s="7">
        <v>2</v>
      </c>
      <c r="K6" s="22">
        <v>2</v>
      </c>
      <c r="L6" s="5">
        <v>2</v>
      </c>
      <c r="M6" s="7">
        <v>2</v>
      </c>
      <c r="N6" s="7">
        <v>3</v>
      </c>
      <c r="O6" s="7">
        <v>2</v>
      </c>
      <c r="P6" s="7">
        <v>2</v>
      </c>
      <c r="Q6" s="9">
        <v>2</v>
      </c>
      <c r="R6" s="40">
        <v>3</v>
      </c>
      <c r="S6" s="7">
        <v>2</v>
      </c>
      <c r="T6" s="7">
        <v>2</v>
      </c>
      <c r="U6" s="7">
        <v>2</v>
      </c>
      <c r="V6" s="7">
        <v>2</v>
      </c>
      <c r="W6" s="5">
        <v>2</v>
      </c>
      <c r="X6" s="7">
        <v>2</v>
      </c>
      <c r="Y6" s="9">
        <v>2</v>
      </c>
      <c r="Z6" s="5">
        <v>2</v>
      </c>
      <c r="AA6" s="7">
        <v>2</v>
      </c>
      <c r="AB6" s="7">
        <v>2</v>
      </c>
      <c r="AC6" s="9">
        <v>2</v>
      </c>
    </row>
    <row r="7" spans="1:29" x14ac:dyDescent="0.25">
      <c r="A7" s="29" t="s">
        <v>31</v>
      </c>
      <c r="B7" s="9" t="s">
        <v>64</v>
      </c>
      <c r="C7" s="5">
        <v>2</v>
      </c>
      <c r="D7" s="7">
        <v>2</v>
      </c>
      <c r="E7" s="9">
        <v>1</v>
      </c>
      <c r="F7" s="5">
        <v>3</v>
      </c>
      <c r="G7" s="7">
        <v>2</v>
      </c>
      <c r="H7" s="9">
        <v>2</v>
      </c>
      <c r="I7" s="5">
        <v>2</v>
      </c>
      <c r="J7" s="7">
        <v>2</v>
      </c>
      <c r="K7" s="9">
        <v>3</v>
      </c>
      <c r="L7" s="5">
        <v>2</v>
      </c>
      <c r="M7" s="7">
        <v>2</v>
      </c>
      <c r="N7" s="7">
        <v>2</v>
      </c>
      <c r="O7" s="7">
        <v>2</v>
      </c>
      <c r="P7" s="7">
        <v>2</v>
      </c>
      <c r="Q7" s="9">
        <v>2</v>
      </c>
      <c r="R7" s="40">
        <v>3</v>
      </c>
      <c r="S7" s="7">
        <v>2</v>
      </c>
      <c r="T7" s="7">
        <v>2</v>
      </c>
      <c r="U7" s="7">
        <v>2</v>
      </c>
      <c r="V7" s="7">
        <v>2</v>
      </c>
      <c r="W7" s="5">
        <v>3</v>
      </c>
      <c r="X7" s="7">
        <v>2</v>
      </c>
      <c r="Y7" s="9">
        <v>2</v>
      </c>
      <c r="Z7" s="5">
        <v>2</v>
      </c>
      <c r="AA7" s="7">
        <v>2</v>
      </c>
      <c r="AB7" s="7">
        <v>2</v>
      </c>
      <c r="AC7" s="9">
        <v>2</v>
      </c>
    </row>
    <row r="8" spans="1:29" x14ac:dyDescent="0.25">
      <c r="A8" s="29" t="s">
        <v>32</v>
      </c>
      <c r="B8" s="9" t="s">
        <v>64</v>
      </c>
      <c r="C8" s="5">
        <v>2</v>
      </c>
      <c r="D8" s="7">
        <v>2</v>
      </c>
      <c r="E8" s="9">
        <v>2</v>
      </c>
      <c r="F8" s="5">
        <v>3</v>
      </c>
      <c r="G8" s="7">
        <v>2</v>
      </c>
      <c r="H8" s="9">
        <v>2</v>
      </c>
      <c r="I8" s="5">
        <v>2</v>
      </c>
      <c r="J8" s="7">
        <v>2</v>
      </c>
      <c r="K8" s="9">
        <v>3</v>
      </c>
      <c r="L8" s="5">
        <v>2</v>
      </c>
      <c r="M8" s="7">
        <v>2</v>
      </c>
      <c r="N8" s="7">
        <v>2</v>
      </c>
      <c r="O8" s="7">
        <v>2</v>
      </c>
      <c r="P8" s="7">
        <v>2</v>
      </c>
      <c r="Q8" s="9">
        <v>2</v>
      </c>
      <c r="R8" s="40">
        <v>3</v>
      </c>
      <c r="S8" s="7">
        <v>2</v>
      </c>
      <c r="T8" s="7">
        <v>2</v>
      </c>
      <c r="U8" s="7">
        <v>2</v>
      </c>
      <c r="V8" s="7">
        <v>2</v>
      </c>
      <c r="W8" s="5">
        <v>3</v>
      </c>
      <c r="X8" s="7">
        <v>2</v>
      </c>
      <c r="Y8" s="9">
        <v>2</v>
      </c>
      <c r="Z8" s="5">
        <v>2</v>
      </c>
      <c r="AA8" s="7">
        <v>2</v>
      </c>
      <c r="AB8" s="7">
        <v>2</v>
      </c>
      <c r="AC8" s="9">
        <v>2</v>
      </c>
    </row>
    <row r="9" spans="1:29" x14ac:dyDescent="0.25">
      <c r="A9" s="29" t="s">
        <v>31</v>
      </c>
      <c r="B9" s="9" t="s">
        <v>65</v>
      </c>
      <c r="C9" s="5">
        <v>3</v>
      </c>
      <c r="D9" s="7">
        <v>3</v>
      </c>
      <c r="E9" s="9">
        <v>3</v>
      </c>
      <c r="F9" s="5">
        <v>3</v>
      </c>
      <c r="G9" s="7">
        <v>3</v>
      </c>
      <c r="H9" s="9">
        <v>3</v>
      </c>
      <c r="I9" s="5">
        <v>3</v>
      </c>
      <c r="J9" s="7">
        <v>3</v>
      </c>
      <c r="K9" s="9">
        <v>3</v>
      </c>
      <c r="L9" s="5">
        <v>3</v>
      </c>
      <c r="M9" s="7">
        <v>2</v>
      </c>
      <c r="N9" s="7">
        <v>2</v>
      </c>
      <c r="O9" s="7">
        <v>3</v>
      </c>
      <c r="P9" s="7">
        <v>3</v>
      </c>
      <c r="Q9" s="9">
        <v>3</v>
      </c>
      <c r="R9" s="40">
        <v>3</v>
      </c>
      <c r="S9" s="7">
        <v>3</v>
      </c>
      <c r="T9" s="7">
        <v>3</v>
      </c>
      <c r="U9" s="7">
        <v>2</v>
      </c>
      <c r="V9" s="7">
        <v>3</v>
      </c>
      <c r="W9" s="5">
        <v>3</v>
      </c>
      <c r="X9" s="7">
        <v>3</v>
      </c>
      <c r="Y9" s="9">
        <v>3</v>
      </c>
      <c r="Z9" s="5">
        <v>3</v>
      </c>
      <c r="AA9" s="7">
        <v>2</v>
      </c>
      <c r="AB9" s="7">
        <v>3</v>
      </c>
      <c r="AC9" s="9">
        <v>3</v>
      </c>
    </row>
    <row r="10" spans="1:29" x14ac:dyDescent="0.25">
      <c r="A10" s="29" t="s">
        <v>31</v>
      </c>
      <c r="B10" s="9" t="s">
        <v>67</v>
      </c>
      <c r="C10" s="5">
        <v>3</v>
      </c>
      <c r="D10" s="7">
        <v>3</v>
      </c>
      <c r="E10" s="9">
        <v>3</v>
      </c>
      <c r="F10" s="5">
        <v>2</v>
      </c>
      <c r="G10" s="7">
        <v>3</v>
      </c>
      <c r="H10" s="9">
        <v>3</v>
      </c>
      <c r="I10" s="5">
        <v>2</v>
      </c>
      <c r="J10" s="7">
        <v>2</v>
      </c>
      <c r="K10" s="9">
        <v>2</v>
      </c>
      <c r="L10" s="5">
        <v>3</v>
      </c>
      <c r="M10" s="7">
        <v>3</v>
      </c>
      <c r="N10" s="7">
        <v>3</v>
      </c>
      <c r="O10" s="7">
        <v>2</v>
      </c>
      <c r="P10" s="7">
        <v>2</v>
      </c>
      <c r="Q10" s="9">
        <v>3</v>
      </c>
      <c r="R10" s="40">
        <v>3</v>
      </c>
      <c r="S10" s="7">
        <v>3</v>
      </c>
      <c r="T10" s="7">
        <v>3</v>
      </c>
      <c r="U10" s="7">
        <v>2</v>
      </c>
      <c r="V10" s="7">
        <v>4</v>
      </c>
      <c r="W10" s="5">
        <v>3</v>
      </c>
      <c r="X10" s="7">
        <v>2</v>
      </c>
      <c r="Y10" s="9">
        <v>2</v>
      </c>
      <c r="Z10" s="5">
        <v>2</v>
      </c>
      <c r="AA10" s="7">
        <v>2</v>
      </c>
      <c r="AB10" s="7">
        <v>2</v>
      </c>
      <c r="AC10" s="9">
        <v>2</v>
      </c>
    </row>
    <row r="11" spans="1:29" x14ac:dyDescent="0.25">
      <c r="A11" s="29" t="s">
        <v>31</v>
      </c>
      <c r="B11" s="9" t="s">
        <v>67</v>
      </c>
      <c r="C11" s="5">
        <v>2</v>
      </c>
      <c r="D11" s="7">
        <v>2</v>
      </c>
      <c r="E11" s="9">
        <v>2</v>
      </c>
      <c r="F11" s="5">
        <v>2</v>
      </c>
      <c r="G11" s="7">
        <v>2</v>
      </c>
      <c r="H11" s="9">
        <v>2</v>
      </c>
      <c r="I11" s="5">
        <v>2</v>
      </c>
      <c r="J11" s="7">
        <v>2</v>
      </c>
      <c r="K11" s="9">
        <v>2</v>
      </c>
      <c r="L11" s="5">
        <v>2</v>
      </c>
      <c r="M11" s="7">
        <v>2</v>
      </c>
      <c r="N11" s="7">
        <v>2</v>
      </c>
      <c r="O11" s="7">
        <v>2</v>
      </c>
      <c r="P11" s="7">
        <v>2</v>
      </c>
      <c r="Q11" s="9">
        <v>2</v>
      </c>
      <c r="R11" s="40">
        <v>2</v>
      </c>
      <c r="S11" s="7">
        <v>2</v>
      </c>
      <c r="T11" s="7">
        <v>2</v>
      </c>
      <c r="U11" s="7">
        <v>2</v>
      </c>
      <c r="V11" s="7">
        <v>2</v>
      </c>
      <c r="W11" s="5">
        <v>1</v>
      </c>
      <c r="X11" s="7">
        <v>1</v>
      </c>
      <c r="Y11" s="9">
        <v>1</v>
      </c>
      <c r="Z11" s="5">
        <v>2</v>
      </c>
      <c r="AA11" s="7">
        <v>2</v>
      </c>
      <c r="AB11" s="7">
        <v>2</v>
      </c>
      <c r="AC11" s="9">
        <v>2</v>
      </c>
    </row>
    <row r="12" spans="1:29" x14ac:dyDescent="0.25">
      <c r="A12" s="29" t="s">
        <v>32</v>
      </c>
      <c r="B12" s="9" t="s">
        <v>67</v>
      </c>
      <c r="C12" s="5">
        <v>2</v>
      </c>
      <c r="D12" s="7">
        <v>2</v>
      </c>
      <c r="E12" s="9">
        <v>2</v>
      </c>
      <c r="F12" s="5">
        <v>2</v>
      </c>
      <c r="G12" s="7">
        <v>2</v>
      </c>
      <c r="H12" s="9">
        <v>2</v>
      </c>
      <c r="I12" s="5">
        <v>2</v>
      </c>
      <c r="J12" s="7">
        <v>2</v>
      </c>
      <c r="K12" s="9">
        <v>2</v>
      </c>
      <c r="L12" s="5">
        <v>2</v>
      </c>
      <c r="M12" s="7">
        <v>2</v>
      </c>
      <c r="N12" s="7">
        <v>2</v>
      </c>
      <c r="O12" s="7">
        <v>2</v>
      </c>
      <c r="P12" s="7">
        <v>2</v>
      </c>
      <c r="Q12" s="9">
        <v>2</v>
      </c>
      <c r="R12" s="40">
        <v>2</v>
      </c>
      <c r="S12" s="7">
        <v>2</v>
      </c>
      <c r="T12" s="7">
        <v>2</v>
      </c>
      <c r="U12" s="7">
        <v>2</v>
      </c>
      <c r="V12" s="7">
        <v>2</v>
      </c>
      <c r="W12" s="5">
        <v>2</v>
      </c>
      <c r="X12" s="7">
        <v>2</v>
      </c>
      <c r="Y12" s="9">
        <v>2</v>
      </c>
      <c r="Z12" s="5">
        <v>2</v>
      </c>
      <c r="AA12" s="7">
        <v>2</v>
      </c>
      <c r="AB12" s="7">
        <v>2</v>
      </c>
      <c r="AC12" s="9">
        <v>2</v>
      </c>
    </row>
    <row r="13" spans="1:29" x14ac:dyDescent="0.25">
      <c r="A13" s="29" t="s">
        <v>31</v>
      </c>
      <c r="B13" s="9" t="s">
        <v>67</v>
      </c>
      <c r="C13" s="5">
        <v>2</v>
      </c>
      <c r="D13" s="7">
        <v>2</v>
      </c>
      <c r="E13" s="9">
        <v>2</v>
      </c>
      <c r="F13" s="5">
        <v>2</v>
      </c>
      <c r="G13" s="7">
        <v>2</v>
      </c>
      <c r="H13" s="9">
        <v>2</v>
      </c>
      <c r="I13" s="5">
        <v>2</v>
      </c>
      <c r="J13" s="7">
        <v>2</v>
      </c>
      <c r="K13" s="9">
        <v>2</v>
      </c>
      <c r="L13" s="5">
        <v>2</v>
      </c>
      <c r="M13" s="7">
        <v>2</v>
      </c>
      <c r="N13" s="7">
        <v>2</v>
      </c>
      <c r="O13" s="7">
        <v>2</v>
      </c>
      <c r="P13" s="7">
        <v>2</v>
      </c>
      <c r="Q13" s="9">
        <v>2</v>
      </c>
      <c r="R13" s="40">
        <v>2</v>
      </c>
      <c r="S13" s="7">
        <v>2</v>
      </c>
      <c r="T13" s="7">
        <v>2</v>
      </c>
      <c r="U13" s="7">
        <v>2</v>
      </c>
      <c r="V13" s="7">
        <v>2</v>
      </c>
      <c r="W13" s="5">
        <v>2</v>
      </c>
      <c r="X13" s="7">
        <v>2</v>
      </c>
      <c r="Y13" s="9">
        <v>2</v>
      </c>
      <c r="Z13" s="5">
        <v>2</v>
      </c>
      <c r="AA13" s="7">
        <v>2</v>
      </c>
      <c r="AB13" s="7">
        <v>2</v>
      </c>
      <c r="AC13" s="9">
        <v>2</v>
      </c>
    </row>
    <row r="14" spans="1:29" ht="15.75" thickBot="1" x14ac:dyDescent="0.3">
      <c r="B14" s="3"/>
      <c r="C14" s="3"/>
      <c r="L14" s="44"/>
      <c r="M14" s="44"/>
      <c r="N14" s="44"/>
      <c r="O14" s="44"/>
      <c r="P14" s="44"/>
      <c r="Q14" s="44"/>
    </row>
    <row r="15" spans="1:29" ht="16.5" thickTop="1" thickBot="1" x14ac:dyDescent="0.3">
      <c r="B15" s="3"/>
      <c r="C15" s="107" t="s">
        <v>3</v>
      </c>
      <c r="D15" s="108"/>
      <c r="E15" s="109"/>
      <c r="F15" s="107" t="s">
        <v>2</v>
      </c>
      <c r="G15" s="108"/>
      <c r="H15" s="109"/>
      <c r="I15" s="110" t="s">
        <v>6</v>
      </c>
      <c r="J15" s="111"/>
      <c r="K15" s="112"/>
      <c r="L15" s="113" t="s">
        <v>7</v>
      </c>
      <c r="M15" s="114"/>
      <c r="N15" s="114"/>
      <c r="O15" s="114"/>
      <c r="P15" s="114"/>
      <c r="Q15" s="115"/>
      <c r="R15" s="108" t="s">
        <v>13</v>
      </c>
      <c r="S15" s="108"/>
      <c r="T15" s="108"/>
      <c r="U15" s="108"/>
      <c r="V15" s="108"/>
      <c r="W15" s="107" t="s">
        <v>14</v>
      </c>
      <c r="X15" s="108"/>
      <c r="Y15" s="109"/>
      <c r="Z15" s="107" t="s">
        <v>15</v>
      </c>
      <c r="AA15" s="108"/>
      <c r="AB15" s="108"/>
      <c r="AC15" s="109"/>
    </row>
    <row r="16" spans="1:29" ht="15.75" thickTop="1" x14ac:dyDescent="0.25">
      <c r="B16" s="21" t="s">
        <v>22</v>
      </c>
      <c r="C16" s="68">
        <f t="shared" ref="C16:AC16" si="0">AVERAGE(C3:C13)</f>
        <v>2.2727272727272729</v>
      </c>
      <c r="D16" s="69">
        <f t="shared" si="0"/>
        <v>2.1818181818181817</v>
      </c>
      <c r="E16" s="70">
        <f t="shared" si="0"/>
        <v>2.0909090909090908</v>
      </c>
      <c r="F16" s="68">
        <f t="shared" si="0"/>
        <v>2.2727272727272729</v>
      </c>
      <c r="G16" s="69">
        <f t="shared" si="0"/>
        <v>2.1818181818181817</v>
      </c>
      <c r="H16" s="71">
        <f t="shared" si="0"/>
        <v>2.2727272727272729</v>
      </c>
      <c r="I16" s="72">
        <f t="shared" si="0"/>
        <v>2.0909090909090908</v>
      </c>
      <c r="J16" s="73">
        <f t="shared" si="0"/>
        <v>2.2727272727272729</v>
      </c>
      <c r="K16" s="71">
        <f t="shared" si="0"/>
        <v>2.2727272727272729</v>
      </c>
      <c r="L16" s="68">
        <f t="shared" si="0"/>
        <v>2.1818181818181817</v>
      </c>
      <c r="M16" s="69">
        <f t="shared" si="0"/>
        <v>2.2727272727272729</v>
      </c>
      <c r="N16" s="69">
        <f t="shared" si="0"/>
        <v>2.2727272727272729</v>
      </c>
      <c r="O16" s="69">
        <f t="shared" si="0"/>
        <v>2.0909090909090908</v>
      </c>
      <c r="P16" s="69">
        <f t="shared" si="0"/>
        <v>2.1818181818181817</v>
      </c>
      <c r="Q16" s="74">
        <f t="shared" si="0"/>
        <v>2.1818181818181817</v>
      </c>
      <c r="R16" s="68">
        <f t="shared" si="0"/>
        <v>2.5454545454545454</v>
      </c>
      <c r="S16" s="69">
        <f t="shared" si="0"/>
        <v>2.2727272727272729</v>
      </c>
      <c r="T16" s="69">
        <f t="shared" si="0"/>
        <v>2.1818181818181817</v>
      </c>
      <c r="U16" s="69">
        <f t="shared" si="0"/>
        <v>2.2727272727272729</v>
      </c>
      <c r="V16" s="75">
        <f t="shared" si="0"/>
        <v>2.3636363636363638</v>
      </c>
      <c r="W16" s="76">
        <f t="shared" si="0"/>
        <v>2.6363636363636362</v>
      </c>
      <c r="X16" s="69">
        <f t="shared" si="0"/>
        <v>2.0909090909090908</v>
      </c>
      <c r="Y16" s="71">
        <f t="shared" si="0"/>
        <v>2</v>
      </c>
      <c r="Z16" s="68">
        <f t="shared" si="0"/>
        <v>2.0909090909090908</v>
      </c>
      <c r="AA16" s="69">
        <f t="shared" si="0"/>
        <v>2.0909090909090908</v>
      </c>
      <c r="AB16" s="69">
        <f t="shared" si="0"/>
        <v>2.0909090909090908</v>
      </c>
      <c r="AC16" s="69">
        <f t="shared" si="0"/>
        <v>2.2727272727272729</v>
      </c>
    </row>
    <row r="17" spans="1:29" x14ac:dyDescent="0.25">
      <c r="B17" s="23" t="s">
        <v>27</v>
      </c>
      <c r="C17" s="11">
        <f t="shared" ref="C17:AC17" si="1">MEDIAN(C3:C13)</f>
        <v>2</v>
      </c>
      <c r="D17" s="12">
        <f t="shared" si="1"/>
        <v>2</v>
      </c>
      <c r="E17" s="38">
        <f t="shared" si="1"/>
        <v>2</v>
      </c>
      <c r="F17" s="5">
        <f t="shared" si="1"/>
        <v>2</v>
      </c>
      <c r="G17" s="12">
        <f t="shared" si="1"/>
        <v>2</v>
      </c>
      <c r="H17" s="31">
        <f t="shared" si="1"/>
        <v>2</v>
      </c>
      <c r="I17" s="5">
        <f t="shared" si="1"/>
        <v>2</v>
      </c>
      <c r="J17" s="12">
        <f t="shared" si="1"/>
        <v>2</v>
      </c>
      <c r="K17" s="9">
        <f t="shared" si="1"/>
        <v>2</v>
      </c>
      <c r="L17" s="5">
        <f t="shared" si="1"/>
        <v>2</v>
      </c>
      <c r="M17" s="7">
        <f t="shared" si="1"/>
        <v>2</v>
      </c>
      <c r="N17" s="7">
        <f t="shared" si="1"/>
        <v>2</v>
      </c>
      <c r="O17" s="7">
        <f t="shared" si="1"/>
        <v>2</v>
      </c>
      <c r="P17" s="7">
        <f t="shared" si="1"/>
        <v>2</v>
      </c>
      <c r="Q17" s="9">
        <f t="shared" si="1"/>
        <v>2</v>
      </c>
      <c r="R17" s="11">
        <f t="shared" si="1"/>
        <v>3</v>
      </c>
      <c r="S17" s="12">
        <f t="shared" si="1"/>
        <v>2</v>
      </c>
      <c r="T17" s="12">
        <f t="shared" si="1"/>
        <v>2</v>
      </c>
      <c r="U17" s="12">
        <f t="shared" si="1"/>
        <v>2</v>
      </c>
      <c r="V17" s="24">
        <f t="shared" si="1"/>
        <v>2</v>
      </c>
      <c r="W17" s="5">
        <f t="shared" si="1"/>
        <v>3</v>
      </c>
      <c r="X17" s="12">
        <f t="shared" si="1"/>
        <v>2</v>
      </c>
      <c r="Y17" s="31">
        <f t="shared" si="1"/>
        <v>2</v>
      </c>
      <c r="Z17" s="5">
        <f t="shared" si="1"/>
        <v>2</v>
      </c>
      <c r="AA17" s="12">
        <f t="shared" si="1"/>
        <v>2</v>
      </c>
      <c r="AB17" s="12">
        <f t="shared" si="1"/>
        <v>2</v>
      </c>
      <c r="AC17" s="12">
        <f t="shared" si="1"/>
        <v>2</v>
      </c>
    </row>
    <row r="18" spans="1:29" x14ac:dyDescent="0.25">
      <c r="B18" s="23" t="s">
        <v>28</v>
      </c>
      <c r="C18" s="11">
        <f t="shared" ref="C18:AC18" si="2">MAX(C3:C13)</f>
        <v>3</v>
      </c>
      <c r="D18" s="12">
        <f t="shared" si="2"/>
        <v>3</v>
      </c>
      <c r="E18" s="38">
        <f t="shared" si="2"/>
        <v>3</v>
      </c>
      <c r="F18" s="5">
        <f t="shared" si="2"/>
        <v>3</v>
      </c>
      <c r="G18" s="12">
        <f t="shared" si="2"/>
        <v>3</v>
      </c>
      <c r="H18" s="31">
        <f t="shared" si="2"/>
        <v>3</v>
      </c>
      <c r="I18" s="5">
        <f t="shared" si="2"/>
        <v>3</v>
      </c>
      <c r="J18" s="12">
        <f t="shared" si="2"/>
        <v>3</v>
      </c>
      <c r="K18" s="9">
        <f t="shared" si="2"/>
        <v>3</v>
      </c>
      <c r="L18" s="5">
        <f t="shared" si="2"/>
        <v>3</v>
      </c>
      <c r="M18" s="7">
        <f t="shared" si="2"/>
        <v>3</v>
      </c>
      <c r="N18" s="7">
        <f t="shared" si="2"/>
        <v>3</v>
      </c>
      <c r="O18" s="7">
        <f t="shared" si="2"/>
        <v>3</v>
      </c>
      <c r="P18" s="7">
        <f t="shared" si="2"/>
        <v>3</v>
      </c>
      <c r="Q18" s="9">
        <f t="shared" si="2"/>
        <v>3</v>
      </c>
      <c r="R18" s="11">
        <f t="shared" si="2"/>
        <v>3</v>
      </c>
      <c r="S18" s="12">
        <f t="shared" si="2"/>
        <v>3</v>
      </c>
      <c r="T18" s="12">
        <f t="shared" si="2"/>
        <v>3</v>
      </c>
      <c r="U18" s="12">
        <f t="shared" si="2"/>
        <v>3</v>
      </c>
      <c r="V18" s="24">
        <f t="shared" si="2"/>
        <v>4</v>
      </c>
      <c r="W18" s="5">
        <f t="shared" si="2"/>
        <v>4</v>
      </c>
      <c r="X18" s="12">
        <f t="shared" si="2"/>
        <v>3</v>
      </c>
      <c r="Y18" s="31">
        <f t="shared" si="2"/>
        <v>3</v>
      </c>
      <c r="Z18" s="5">
        <f t="shared" si="2"/>
        <v>3</v>
      </c>
      <c r="AA18" s="12">
        <f t="shared" si="2"/>
        <v>3</v>
      </c>
      <c r="AB18" s="12">
        <f t="shared" si="2"/>
        <v>3</v>
      </c>
      <c r="AC18" s="12">
        <f t="shared" si="2"/>
        <v>3</v>
      </c>
    </row>
    <row r="19" spans="1:29" x14ac:dyDescent="0.25">
      <c r="B19" s="23" t="s">
        <v>29</v>
      </c>
      <c r="C19" s="11">
        <f t="shared" ref="C19:AC19" si="3">MIN(C3:C13)</f>
        <v>2</v>
      </c>
      <c r="D19" s="12">
        <f t="shared" si="3"/>
        <v>2</v>
      </c>
      <c r="E19" s="38">
        <f t="shared" si="3"/>
        <v>1</v>
      </c>
      <c r="F19" s="5">
        <f t="shared" si="3"/>
        <v>2</v>
      </c>
      <c r="G19" s="12">
        <f t="shared" si="3"/>
        <v>2</v>
      </c>
      <c r="H19" s="31">
        <f t="shared" si="3"/>
        <v>2</v>
      </c>
      <c r="I19" s="5">
        <f t="shared" si="3"/>
        <v>2</v>
      </c>
      <c r="J19" s="12">
        <f t="shared" si="3"/>
        <v>2</v>
      </c>
      <c r="K19" s="13">
        <f t="shared" si="3"/>
        <v>2</v>
      </c>
      <c r="L19" s="5">
        <f t="shared" si="3"/>
        <v>2</v>
      </c>
      <c r="M19" s="7">
        <f t="shared" si="3"/>
        <v>2</v>
      </c>
      <c r="N19" s="7">
        <f t="shared" si="3"/>
        <v>2</v>
      </c>
      <c r="O19" s="7">
        <f t="shared" si="3"/>
        <v>2</v>
      </c>
      <c r="P19" s="7">
        <f t="shared" si="3"/>
        <v>2</v>
      </c>
      <c r="Q19" s="9">
        <f t="shared" si="3"/>
        <v>2</v>
      </c>
      <c r="R19" s="5">
        <f t="shared" si="3"/>
        <v>2</v>
      </c>
      <c r="S19" s="12">
        <f t="shared" si="3"/>
        <v>2</v>
      </c>
      <c r="T19" s="12">
        <f t="shared" si="3"/>
        <v>2</v>
      </c>
      <c r="U19" s="12">
        <f t="shared" si="3"/>
        <v>2</v>
      </c>
      <c r="V19" s="24">
        <f t="shared" si="3"/>
        <v>2</v>
      </c>
      <c r="W19" s="5">
        <f t="shared" si="3"/>
        <v>1</v>
      </c>
      <c r="X19" s="12">
        <f t="shared" si="3"/>
        <v>1</v>
      </c>
      <c r="Y19" s="31">
        <f t="shared" si="3"/>
        <v>1</v>
      </c>
      <c r="Z19" s="5">
        <f t="shared" si="3"/>
        <v>2</v>
      </c>
      <c r="AA19" s="12">
        <f t="shared" si="3"/>
        <v>2</v>
      </c>
      <c r="AB19" s="12">
        <f t="shared" si="3"/>
        <v>2</v>
      </c>
      <c r="AC19" s="12">
        <f t="shared" si="3"/>
        <v>2</v>
      </c>
    </row>
    <row r="20" spans="1:29" x14ac:dyDescent="0.25">
      <c r="B20" s="23" t="s">
        <v>30</v>
      </c>
      <c r="C20" s="11">
        <f>C18-C19</f>
        <v>1</v>
      </c>
      <c r="D20" s="12">
        <f t="shared" ref="D20:AC20" si="4">D18-D19</f>
        <v>1</v>
      </c>
      <c r="E20" s="38">
        <f t="shared" si="4"/>
        <v>2</v>
      </c>
      <c r="F20" s="5">
        <f t="shared" si="4"/>
        <v>1</v>
      </c>
      <c r="G20" s="12">
        <f t="shared" si="4"/>
        <v>1</v>
      </c>
      <c r="H20" s="31">
        <f t="shared" si="4"/>
        <v>1</v>
      </c>
      <c r="I20" s="5">
        <f t="shared" si="4"/>
        <v>1</v>
      </c>
      <c r="J20" s="12">
        <f t="shared" si="4"/>
        <v>1</v>
      </c>
      <c r="K20" s="13">
        <f t="shared" si="4"/>
        <v>1</v>
      </c>
      <c r="L20" s="5">
        <f t="shared" si="4"/>
        <v>1</v>
      </c>
      <c r="M20" s="7">
        <f t="shared" si="4"/>
        <v>1</v>
      </c>
      <c r="N20" s="7">
        <f t="shared" si="4"/>
        <v>1</v>
      </c>
      <c r="O20" s="7">
        <f t="shared" si="4"/>
        <v>1</v>
      </c>
      <c r="P20" s="7">
        <f t="shared" si="4"/>
        <v>1</v>
      </c>
      <c r="Q20" s="9">
        <f t="shared" si="4"/>
        <v>1</v>
      </c>
      <c r="R20" s="5">
        <f t="shared" si="4"/>
        <v>1</v>
      </c>
      <c r="S20" s="12">
        <f t="shared" si="4"/>
        <v>1</v>
      </c>
      <c r="T20" s="12">
        <f t="shared" si="4"/>
        <v>1</v>
      </c>
      <c r="U20" s="12">
        <f t="shared" si="4"/>
        <v>1</v>
      </c>
      <c r="V20" s="24">
        <f t="shared" si="4"/>
        <v>2</v>
      </c>
      <c r="W20" s="5">
        <f t="shared" si="4"/>
        <v>3</v>
      </c>
      <c r="X20" s="12">
        <f t="shared" si="4"/>
        <v>2</v>
      </c>
      <c r="Y20" s="31">
        <f t="shared" si="4"/>
        <v>2</v>
      </c>
      <c r="Z20" s="5">
        <f t="shared" si="4"/>
        <v>1</v>
      </c>
      <c r="AA20" s="12">
        <f t="shared" si="4"/>
        <v>1</v>
      </c>
      <c r="AB20" s="12">
        <f t="shared" si="4"/>
        <v>1</v>
      </c>
      <c r="AC20" s="12">
        <f t="shared" si="4"/>
        <v>1</v>
      </c>
    </row>
    <row r="21" spans="1:29" x14ac:dyDescent="0.25">
      <c r="B21" s="22" t="s">
        <v>23</v>
      </c>
      <c r="C21" s="5">
        <f t="shared" ref="C21:AC21" si="5">COUNTIF(C$3:C$13,4)</f>
        <v>0</v>
      </c>
      <c r="D21" s="7">
        <f t="shared" si="5"/>
        <v>0</v>
      </c>
      <c r="E21" s="13">
        <f t="shared" si="5"/>
        <v>0</v>
      </c>
      <c r="F21" s="5">
        <f t="shared" si="5"/>
        <v>0</v>
      </c>
      <c r="G21" s="7">
        <f t="shared" si="5"/>
        <v>0</v>
      </c>
      <c r="H21" s="9">
        <f t="shared" si="5"/>
        <v>0</v>
      </c>
      <c r="I21" s="5">
        <f t="shared" si="5"/>
        <v>0</v>
      </c>
      <c r="J21" s="7">
        <f t="shared" si="5"/>
        <v>0</v>
      </c>
      <c r="K21" s="9">
        <f t="shared" si="5"/>
        <v>0</v>
      </c>
      <c r="L21" s="5">
        <f t="shared" si="5"/>
        <v>0</v>
      </c>
      <c r="M21" s="7">
        <f t="shared" si="5"/>
        <v>0</v>
      </c>
      <c r="N21" s="7">
        <f t="shared" si="5"/>
        <v>0</v>
      </c>
      <c r="O21" s="7">
        <f t="shared" si="5"/>
        <v>0</v>
      </c>
      <c r="P21" s="7">
        <f t="shared" si="5"/>
        <v>0</v>
      </c>
      <c r="Q21" s="9">
        <f t="shared" si="5"/>
        <v>0</v>
      </c>
      <c r="R21" s="5">
        <f t="shared" si="5"/>
        <v>0</v>
      </c>
      <c r="S21" s="7">
        <f t="shared" si="5"/>
        <v>0</v>
      </c>
      <c r="T21" s="7">
        <f t="shared" si="5"/>
        <v>0</v>
      </c>
      <c r="U21" s="7">
        <f t="shared" si="5"/>
        <v>0</v>
      </c>
      <c r="V21" s="9">
        <f t="shared" si="5"/>
        <v>1</v>
      </c>
      <c r="W21" s="40">
        <f t="shared" si="5"/>
        <v>2</v>
      </c>
      <c r="X21" s="7">
        <f t="shared" si="5"/>
        <v>0</v>
      </c>
      <c r="Y21" s="9">
        <f t="shared" si="5"/>
        <v>0</v>
      </c>
      <c r="Z21" s="5">
        <f t="shared" si="5"/>
        <v>0</v>
      </c>
      <c r="AA21" s="7">
        <f t="shared" si="5"/>
        <v>0</v>
      </c>
      <c r="AB21" s="7">
        <f t="shared" si="5"/>
        <v>0</v>
      </c>
      <c r="AC21" s="7">
        <f t="shared" si="5"/>
        <v>0</v>
      </c>
    </row>
    <row r="22" spans="1:29" x14ac:dyDescent="0.25">
      <c r="B22" s="22" t="s">
        <v>24</v>
      </c>
      <c r="C22" s="5">
        <f t="shared" ref="C22:AC22" si="6">COUNTIF(C$3:C$13,3)</f>
        <v>3</v>
      </c>
      <c r="D22" s="7">
        <f t="shared" si="6"/>
        <v>2</v>
      </c>
      <c r="E22" s="9">
        <f t="shared" si="6"/>
        <v>2</v>
      </c>
      <c r="F22" s="5">
        <f t="shared" si="6"/>
        <v>3</v>
      </c>
      <c r="G22" s="7">
        <f t="shared" si="6"/>
        <v>2</v>
      </c>
      <c r="H22" s="9">
        <f t="shared" si="6"/>
        <v>3</v>
      </c>
      <c r="I22" s="5">
        <f t="shared" si="6"/>
        <v>1</v>
      </c>
      <c r="J22" s="7">
        <f t="shared" si="6"/>
        <v>3</v>
      </c>
      <c r="K22" s="9">
        <f t="shared" si="6"/>
        <v>3</v>
      </c>
      <c r="L22" s="5">
        <f t="shared" si="6"/>
        <v>2</v>
      </c>
      <c r="M22" s="7">
        <f t="shared" si="6"/>
        <v>3</v>
      </c>
      <c r="N22" s="7">
        <f t="shared" si="6"/>
        <v>3</v>
      </c>
      <c r="O22" s="7">
        <f t="shared" si="6"/>
        <v>1</v>
      </c>
      <c r="P22" s="7">
        <f t="shared" si="6"/>
        <v>2</v>
      </c>
      <c r="Q22" s="9">
        <f t="shared" si="6"/>
        <v>2</v>
      </c>
      <c r="R22" s="5">
        <f t="shared" si="6"/>
        <v>6</v>
      </c>
      <c r="S22" s="7">
        <f t="shared" si="6"/>
        <v>3</v>
      </c>
      <c r="T22" s="7">
        <f t="shared" si="6"/>
        <v>2</v>
      </c>
      <c r="U22" s="7">
        <f t="shared" si="6"/>
        <v>3</v>
      </c>
      <c r="V22" s="9">
        <f t="shared" si="6"/>
        <v>2</v>
      </c>
      <c r="W22" s="40">
        <f t="shared" si="6"/>
        <v>4</v>
      </c>
      <c r="X22" s="7">
        <f t="shared" si="6"/>
        <v>2</v>
      </c>
      <c r="Y22" s="9">
        <f t="shared" si="6"/>
        <v>1</v>
      </c>
      <c r="Z22" s="5">
        <f t="shared" si="6"/>
        <v>1</v>
      </c>
      <c r="AA22" s="7">
        <f t="shared" si="6"/>
        <v>1</v>
      </c>
      <c r="AB22" s="7">
        <f t="shared" si="6"/>
        <v>1</v>
      </c>
      <c r="AC22" s="7">
        <f t="shared" si="6"/>
        <v>3</v>
      </c>
    </row>
    <row r="23" spans="1:29" x14ac:dyDescent="0.25">
      <c r="B23" s="22" t="s">
        <v>25</v>
      </c>
      <c r="C23" s="5">
        <f t="shared" ref="C23:AC23" si="7">+COUNTIF(C$3:C$13,2)</f>
        <v>8</v>
      </c>
      <c r="D23" s="7">
        <f t="shared" si="7"/>
        <v>9</v>
      </c>
      <c r="E23" s="9">
        <f t="shared" si="7"/>
        <v>8</v>
      </c>
      <c r="F23" s="5">
        <f t="shared" si="7"/>
        <v>8</v>
      </c>
      <c r="G23" s="7">
        <f t="shared" si="7"/>
        <v>9</v>
      </c>
      <c r="H23" s="9">
        <f t="shared" si="7"/>
        <v>8</v>
      </c>
      <c r="I23" s="5">
        <f t="shared" si="7"/>
        <v>10</v>
      </c>
      <c r="J23" s="7">
        <f t="shared" si="7"/>
        <v>8</v>
      </c>
      <c r="K23" s="9">
        <f t="shared" si="7"/>
        <v>8</v>
      </c>
      <c r="L23" s="5">
        <f t="shared" si="7"/>
        <v>9</v>
      </c>
      <c r="M23" s="7">
        <f t="shared" si="7"/>
        <v>8</v>
      </c>
      <c r="N23" s="7">
        <f t="shared" si="7"/>
        <v>8</v>
      </c>
      <c r="O23" s="7">
        <f t="shared" si="7"/>
        <v>10</v>
      </c>
      <c r="P23" s="7">
        <f t="shared" si="7"/>
        <v>9</v>
      </c>
      <c r="Q23" s="9">
        <f t="shared" si="7"/>
        <v>9</v>
      </c>
      <c r="R23" s="5">
        <f t="shared" si="7"/>
        <v>5</v>
      </c>
      <c r="S23" s="7">
        <f t="shared" si="7"/>
        <v>8</v>
      </c>
      <c r="T23" s="7">
        <f t="shared" si="7"/>
        <v>9</v>
      </c>
      <c r="U23" s="7">
        <f t="shared" si="7"/>
        <v>8</v>
      </c>
      <c r="V23" s="9">
        <f t="shared" si="7"/>
        <v>8</v>
      </c>
      <c r="W23" s="40">
        <f t="shared" si="7"/>
        <v>4</v>
      </c>
      <c r="X23" s="7">
        <f t="shared" si="7"/>
        <v>8</v>
      </c>
      <c r="Y23" s="9">
        <f t="shared" si="7"/>
        <v>9</v>
      </c>
      <c r="Z23" s="5">
        <f t="shared" si="7"/>
        <v>10</v>
      </c>
      <c r="AA23" s="7">
        <f t="shared" si="7"/>
        <v>10</v>
      </c>
      <c r="AB23" s="7">
        <f t="shared" si="7"/>
        <v>10</v>
      </c>
      <c r="AC23" s="7">
        <f t="shared" si="7"/>
        <v>8</v>
      </c>
    </row>
    <row r="24" spans="1:29" ht="15.75" thickBot="1" x14ac:dyDescent="0.3">
      <c r="B24" s="53" t="s">
        <v>26</v>
      </c>
      <c r="C24" s="6">
        <f t="shared" ref="C24:AC24" si="8">COUNTIF(C$3:C$13,1)</f>
        <v>0</v>
      </c>
      <c r="D24" s="8">
        <f t="shared" si="8"/>
        <v>0</v>
      </c>
      <c r="E24" s="10">
        <f t="shared" si="8"/>
        <v>1</v>
      </c>
      <c r="F24" s="6">
        <f t="shared" si="8"/>
        <v>0</v>
      </c>
      <c r="G24" s="8">
        <f t="shared" si="8"/>
        <v>0</v>
      </c>
      <c r="H24" s="10">
        <f t="shared" si="8"/>
        <v>0</v>
      </c>
      <c r="I24" s="6">
        <f t="shared" si="8"/>
        <v>0</v>
      </c>
      <c r="J24" s="8">
        <f t="shared" si="8"/>
        <v>0</v>
      </c>
      <c r="K24" s="10">
        <f t="shared" si="8"/>
        <v>0</v>
      </c>
      <c r="L24" s="6">
        <f t="shared" si="8"/>
        <v>0</v>
      </c>
      <c r="M24" s="8">
        <f t="shared" si="8"/>
        <v>0</v>
      </c>
      <c r="N24" s="8">
        <f t="shared" si="8"/>
        <v>0</v>
      </c>
      <c r="O24" s="8">
        <f t="shared" si="8"/>
        <v>0</v>
      </c>
      <c r="P24" s="8">
        <f t="shared" si="8"/>
        <v>0</v>
      </c>
      <c r="Q24" s="10">
        <f t="shared" si="8"/>
        <v>0</v>
      </c>
      <c r="R24" s="6">
        <f t="shared" si="8"/>
        <v>0</v>
      </c>
      <c r="S24" s="8">
        <f t="shared" si="8"/>
        <v>0</v>
      </c>
      <c r="T24" s="8">
        <f t="shared" si="8"/>
        <v>0</v>
      </c>
      <c r="U24" s="8">
        <f t="shared" si="8"/>
        <v>0</v>
      </c>
      <c r="V24" s="10">
        <f t="shared" si="8"/>
        <v>0</v>
      </c>
      <c r="W24" s="41">
        <f t="shared" si="8"/>
        <v>1</v>
      </c>
      <c r="X24" s="8">
        <f t="shared" si="8"/>
        <v>1</v>
      </c>
      <c r="Y24" s="10">
        <f t="shared" si="8"/>
        <v>1</v>
      </c>
      <c r="Z24" s="6">
        <f t="shared" si="8"/>
        <v>0</v>
      </c>
      <c r="AA24" s="8">
        <f t="shared" si="8"/>
        <v>0</v>
      </c>
      <c r="AB24" s="8">
        <f t="shared" si="8"/>
        <v>0</v>
      </c>
      <c r="AC24" s="8">
        <f t="shared" si="8"/>
        <v>0</v>
      </c>
    </row>
    <row r="25" spans="1:29" ht="15.75" thickTop="1" x14ac:dyDescent="0.25"/>
    <row r="26" spans="1:29" x14ac:dyDescent="0.25">
      <c r="A26" s="78" t="s">
        <v>68</v>
      </c>
      <c r="B26" s="78" t="s">
        <v>71</v>
      </c>
    </row>
    <row r="27" spans="1:29" x14ac:dyDescent="0.25">
      <c r="A27" s="78" t="s">
        <v>69</v>
      </c>
      <c r="B27" s="79" t="s">
        <v>0</v>
      </c>
    </row>
    <row r="28" spans="1:29" x14ac:dyDescent="0.25">
      <c r="A28" s="78" t="s">
        <v>70</v>
      </c>
      <c r="B28" s="79" t="s">
        <v>1</v>
      </c>
    </row>
    <row r="29" spans="1:29" x14ac:dyDescent="0.25">
      <c r="A29" s="78" t="s">
        <v>72</v>
      </c>
      <c r="B29" s="79" t="s">
        <v>54</v>
      </c>
    </row>
    <row r="30" spans="1:29" x14ac:dyDescent="0.25">
      <c r="A30" s="78" t="s">
        <v>73</v>
      </c>
      <c r="B30" s="79" t="s">
        <v>44</v>
      </c>
    </row>
    <row r="31" spans="1:29" x14ac:dyDescent="0.25">
      <c r="A31" s="78" t="s">
        <v>74</v>
      </c>
      <c r="B31" s="79" t="s">
        <v>4</v>
      </c>
    </row>
    <row r="32" spans="1:29" x14ac:dyDescent="0.25">
      <c r="A32" s="78" t="s">
        <v>75</v>
      </c>
      <c r="B32" s="79" t="s">
        <v>45</v>
      </c>
    </row>
    <row r="33" spans="1:2" x14ac:dyDescent="0.25">
      <c r="A33" s="78" t="s">
        <v>76</v>
      </c>
      <c r="B33" s="79" t="s">
        <v>5</v>
      </c>
    </row>
    <row r="34" spans="1:2" x14ac:dyDescent="0.25">
      <c r="A34" s="78" t="s">
        <v>77</v>
      </c>
      <c r="B34" s="79" t="s">
        <v>46</v>
      </c>
    </row>
    <row r="35" spans="1:2" x14ac:dyDescent="0.25">
      <c r="A35" s="78" t="s">
        <v>78</v>
      </c>
      <c r="B35" s="79" t="s">
        <v>47</v>
      </c>
    </row>
    <row r="36" spans="1:2" x14ac:dyDescent="0.25">
      <c r="A36" s="78" t="s">
        <v>79</v>
      </c>
      <c r="B36" s="79" t="s">
        <v>48</v>
      </c>
    </row>
    <row r="37" spans="1:2" x14ac:dyDescent="0.25">
      <c r="A37" s="78" t="s">
        <v>80</v>
      </c>
      <c r="B37" s="79" t="s">
        <v>49</v>
      </c>
    </row>
    <row r="38" spans="1:2" x14ac:dyDescent="0.25">
      <c r="A38" s="78" t="s">
        <v>81</v>
      </c>
      <c r="B38" s="79" t="s">
        <v>55</v>
      </c>
    </row>
    <row r="39" spans="1:2" x14ac:dyDescent="0.25">
      <c r="A39" s="78" t="s">
        <v>82</v>
      </c>
      <c r="B39" s="79" t="s">
        <v>50</v>
      </c>
    </row>
    <row r="40" spans="1:2" x14ac:dyDescent="0.25">
      <c r="A40" s="78" t="s">
        <v>83</v>
      </c>
      <c r="B40" s="79" t="s">
        <v>51</v>
      </c>
    </row>
    <row r="41" spans="1:2" x14ac:dyDescent="0.25">
      <c r="A41" s="78" t="s">
        <v>84</v>
      </c>
      <c r="B41" s="79" t="s">
        <v>8</v>
      </c>
    </row>
    <row r="42" spans="1:2" x14ac:dyDescent="0.25">
      <c r="A42" s="78" t="s">
        <v>85</v>
      </c>
      <c r="B42" s="79" t="s">
        <v>9</v>
      </c>
    </row>
    <row r="43" spans="1:2" x14ac:dyDescent="0.25">
      <c r="A43" s="78" t="s">
        <v>86</v>
      </c>
      <c r="B43" s="79" t="s">
        <v>10</v>
      </c>
    </row>
    <row r="44" spans="1:2" x14ac:dyDescent="0.25">
      <c r="A44" s="78" t="s">
        <v>87</v>
      </c>
      <c r="B44" s="79" t="s">
        <v>11</v>
      </c>
    </row>
    <row r="45" spans="1:2" x14ac:dyDescent="0.25">
      <c r="A45" s="78" t="s">
        <v>88</v>
      </c>
      <c r="B45" s="79" t="s">
        <v>12</v>
      </c>
    </row>
    <row r="46" spans="1:2" x14ac:dyDescent="0.25">
      <c r="A46" s="78" t="s">
        <v>89</v>
      </c>
      <c r="B46" s="79" t="s">
        <v>16</v>
      </c>
    </row>
    <row r="47" spans="1:2" x14ac:dyDescent="0.25">
      <c r="A47" s="78" t="s">
        <v>90</v>
      </c>
      <c r="B47" s="79" t="s">
        <v>18</v>
      </c>
    </row>
    <row r="48" spans="1:2" x14ac:dyDescent="0.25">
      <c r="A48" s="78" t="s">
        <v>91</v>
      </c>
      <c r="B48" s="79" t="s">
        <v>17</v>
      </c>
    </row>
    <row r="49" spans="1:2" x14ac:dyDescent="0.25">
      <c r="A49" s="78" t="s">
        <v>92</v>
      </c>
      <c r="B49" s="79" t="s">
        <v>19</v>
      </c>
    </row>
    <row r="50" spans="1:2" x14ac:dyDescent="0.25">
      <c r="A50" s="78" t="s">
        <v>93</v>
      </c>
      <c r="B50" s="79" t="s">
        <v>52</v>
      </c>
    </row>
    <row r="51" spans="1:2" x14ac:dyDescent="0.25">
      <c r="A51" s="78" t="s">
        <v>94</v>
      </c>
      <c r="B51" s="79" t="s">
        <v>53</v>
      </c>
    </row>
    <row r="52" spans="1:2" x14ac:dyDescent="0.25">
      <c r="A52" s="78" t="s">
        <v>95</v>
      </c>
      <c r="B52" s="79" t="s">
        <v>20</v>
      </c>
    </row>
  </sheetData>
  <mergeCells count="14">
    <mergeCell ref="Z1:AC1"/>
    <mergeCell ref="C15:E15"/>
    <mergeCell ref="F15:H15"/>
    <mergeCell ref="I15:K15"/>
    <mergeCell ref="L15:Q15"/>
    <mergeCell ref="R15:V15"/>
    <mergeCell ref="W15:Y15"/>
    <mergeCell ref="Z15:AC15"/>
    <mergeCell ref="C1:E1"/>
    <mergeCell ref="F1:H1"/>
    <mergeCell ref="I1:K1"/>
    <mergeCell ref="L1:Q1"/>
    <mergeCell ref="R1:V1"/>
    <mergeCell ref="W1:Y1"/>
  </mergeCells>
  <pageMargins left="0.75" right="0.25" top="0.5" bottom="0.25" header="0.25" footer="0"/>
  <pageSetup paperSize="5" scale="73" orientation="landscape" r:id="rId1"/>
  <headerFooter>
    <oddHeader>&amp;L&amp;"-,Bold"&amp;14WVTPA Fall 2019&amp;C&amp;"-,Bold"&amp;14Master of Arts in Teaching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'START HERE'!$C$36:$C$39</xm:f>
          </x14:formula1>
          <xm:sqref>A3:A13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2"/>
  <sheetViews>
    <sheetView zoomScale="90" zoomScaleNormal="90" workbookViewId="0">
      <selection activeCell="B2" sqref="B2"/>
    </sheetView>
  </sheetViews>
  <sheetFormatPr defaultRowHeight="15" x14ac:dyDescent="0.25"/>
  <cols>
    <col min="2" max="2" width="14.5703125" customWidth="1"/>
    <col min="3" max="16" width="6.28515625" customWidth="1"/>
    <col min="17" max="17" width="6.28515625" style="3" customWidth="1"/>
    <col min="18" max="29" width="6.28515625" customWidth="1"/>
  </cols>
  <sheetData>
    <row r="1" spans="1:30" ht="16.5" thickTop="1" thickBot="1" x14ac:dyDescent="0.3">
      <c r="B1" s="80" t="s">
        <v>99</v>
      </c>
      <c r="C1" s="107" t="s">
        <v>3</v>
      </c>
      <c r="D1" s="108"/>
      <c r="E1" s="109"/>
      <c r="F1" s="107" t="s">
        <v>2</v>
      </c>
      <c r="G1" s="108"/>
      <c r="H1" s="109"/>
      <c r="I1" s="110" t="s">
        <v>6</v>
      </c>
      <c r="J1" s="111"/>
      <c r="K1" s="112"/>
      <c r="L1" s="113" t="s">
        <v>7</v>
      </c>
      <c r="M1" s="114"/>
      <c r="N1" s="114"/>
      <c r="O1" s="114"/>
      <c r="P1" s="114"/>
      <c r="Q1" s="115"/>
      <c r="R1" s="108" t="s">
        <v>13</v>
      </c>
      <c r="S1" s="108"/>
      <c r="T1" s="108"/>
      <c r="U1" s="108"/>
      <c r="V1" s="108"/>
      <c r="W1" s="107" t="s">
        <v>14</v>
      </c>
      <c r="X1" s="108"/>
      <c r="Y1" s="109"/>
      <c r="Z1" s="107" t="s">
        <v>15</v>
      </c>
      <c r="AA1" s="108"/>
      <c r="AB1" s="108"/>
      <c r="AC1" s="109"/>
      <c r="AD1" s="2"/>
    </row>
    <row r="2" spans="1:30" ht="16.5" thickTop="1" thickBot="1" x14ac:dyDescent="0.3">
      <c r="A2" s="26" t="s">
        <v>35</v>
      </c>
      <c r="B2" s="25" t="s">
        <v>21</v>
      </c>
      <c r="C2" s="58">
        <v>1.1000000000000001</v>
      </c>
      <c r="D2" s="59">
        <v>1.2</v>
      </c>
      <c r="E2" s="60">
        <v>1.3</v>
      </c>
      <c r="F2" s="61">
        <v>2.1</v>
      </c>
      <c r="G2" s="59">
        <v>2.2000000000000002</v>
      </c>
      <c r="H2" s="60">
        <v>2.2999999999999998</v>
      </c>
      <c r="I2" s="62">
        <v>3.1</v>
      </c>
      <c r="J2" s="63">
        <v>3.2</v>
      </c>
      <c r="K2" s="64">
        <v>3.3</v>
      </c>
      <c r="L2" s="61">
        <v>4.0999999999999996</v>
      </c>
      <c r="M2" s="59">
        <v>4.2</v>
      </c>
      <c r="N2" s="59">
        <v>4.3</v>
      </c>
      <c r="O2" s="59">
        <v>4.4000000000000004</v>
      </c>
      <c r="P2" s="59">
        <v>4.5</v>
      </c>
      <c r="Q2" s="60">
        <v>4.5999999999999996</v>
      </c>
      <c r="R2" s="65">
        <v>5.0999999999999996</v>
      </c>
      <c r="S2" s="59">
        <v>5.2</v>
      </c>
      <c r="T2" s="66">
        <v>5.3</v>
      </c>
      <c r="U2" s="59">
        <v>5.4</v>
      </c>
      <c r="V2" s="67">
        <v>5.5</v>
      </c>
      <c r="W2" s="65">
        <v>6.1</v>
      </c>
      <c r="X2" s="59">
        <v>6.2</v>
      </c>
      <c r="Y2" s="60">
        <v>6.3</v>
      </c>
      <c r="Z2" s="61">
        <v>7.1</v>
      </c>
      <c r="AA2" s="59">
        <v>7.2</v>
      </c>
      <c r="AB2" s="59" t="s">
        <v>96</v>
      </c>
      <c r="AC2" s="60" t="s">
        <v>97</v>
      </c>
    </row>
    <row r="3" spans="1:30" ht="15.75" thickTop="1" x14ac:dyDescent="0.25">
      <c r="A3" s="28" t="s">
        <v>31</v>
      </c>
      <c r="B3" s="27" t="s">
        <v>59</v>
      </c>
      <c r="C3" s="11">
        <v>3</v>
      </c>
      <c r="D3" s="12">
        <v>3</v>
      </c>
      <c r="E3" s="13">
        <v>3</v>
      </c>
      <c r="F3" s="11">
        <v>3</v>
      </c>
      <c r="G3" s="12">
        <v>3</v>
      </c>
      <c r="H3" s="13">
        <v>3</v>
      </c>
      <c r="I3" s="11">
        <v>3</v>
      </c>
      <c r="J3" s="12">
        <v>3</v>
      </c>
      <c r="K3" s="23">
        <v>3</v>
      </c>
      <c r="L3" s="46">
        <v>3</v>
      </c>
      <c r="M3" s="12">
        <v>2</v>
      </c>
      <c r="N3" s="12">
        <v>2</v>
      </c>
      <c r="O3" s="12">
        <v>3</v>
      </c>
      <c r="P3" s="12">
        <v>3</v>
      </c>
      <c r="Q3" s="13">
        <v>3</v>
      </c>
      <c r="R3" s="39">
        <v>3</v>
      </c>
      <c r="S3" s="12">
        <v>3</v>
      </c>
      <c r="T3" s="12">
        <v>3</v>
      </c>
      <c r="U3" s="12">
        <v>2</v>
      </c>
      <c r="V3" s="12">
        <v>3</v>
      </c>
      <c r="W3" s="11">
        <v>3</v>
      </c>
      <c r="X3" s="12">
        <v>3</v>
      </c>
      <c r="Y3" s="13">
        <v>3</v>
      </c>
      <c r="Z3" s="11">
        <v>3</v>
      </c>
      <c r="AA3" s="12">
        <v>2</v>
      </c>
      <c r="AB3" s="12">
        <v>3</v>
      </c>
      <c r="AC3" s="13">
        <v>3</v>
      </c>
    </row>
    <row r="4" spans="1:30" ht="15.75" thickBot="1" x14ac:dyDescent="0.3">
      <c r="B4" s="3"/>
      <c r="C4" s="3"/>
      <c r="L4" s="44"/>
      <c r="M4" s="44"/>
      <c r="N4" s="44"/>
      <c r="O4" s="44"/>
      <c r="P4" s="44"/>
      <c r="Q4" s="44"/>
    </row>
    <row r="5" spans="1:30" ht="16.5" thickTop="1" thickBot="1" x14ac:dyDescent="0.3">
      <c r="B5" s="3"/>
      <c r="C5" s="107" t="s">
        <v>3</v>
      </c>
      <c r="D5" s="108"/>
      <c r="E5" s="109"/>
      <c r="F5" s="107" t="s">
        <v>2</v>
      </c>
      <c r="G5" s="108"/>
      <c r="H5" s="109"/>
      <c r="I5" s="110" t="s">
        <v>6</v>
      </c>
      <c r="J5" s="111"/>
      <c r="K5" s="112"/>
      <c r="L5" s="113" t="s">
        <v>7</v>
      </c>
      <c r="M5" s="114"/>
      <c r="N5" s="114"/>
      <c r="O5" s="114"/>
      <c r="P5" s="114"/>
      <c r="Q5" s="115"/>
      <c r="R5" s="108" t="s">
        <v>13</v>
      </c>
      <c r="S5" s="108"/>
      <c r="T5" s="108"/>
      <c r="U5" s="108"/>
      <c r="V5" s="108"/>
      <c r="W5" s="107" t="s">
        <v>14</v>
      </c>
      <c r="X5" s="108"/>
      <c r="Y5" s="109"/>
      <c r="Z5" s="107" t="s">
        <v>15</v>
      </c>
      <c r="AA5" s="108"/>
      <c r="AB5" s="108"/>
      <c r="AC5" s="109"/>
    </row>
    <row r="6" spans="1:30" ht="15.75" thickTop="1" x14ac:dyDescent="0.25">
      <c r="B6" s="21" t="s">
        <v>22</v>
      </c>
      <c r="C6" s="46">
        <f t="shared" ref="C6:AC6" si="0">AVERAGE(C3:C3)</f>
        <v>3</v>
      </c>
      <c r="D6" s="48">
        <f t="shared" si="0"/>
        <v>3</v>
      </c>
      <c r="E6" s="47">
        <f t="shared" si="0"/>
        <v>3</v>
      </c>
      <c r="F6" s="46">
        <f t="shared" si="0"/>
        <v>3</v>
      </c>
      <c r="G6" s="48">
        <f t="shared" si="0"/>
        <v>3</v>
      </c>
      <c r="H6" s="49">
        <f t="shared" si="0"/>
        <v>3</v>
      </c>
      <c r="I6" s="50">
        <f t="shared" si="0"/>
        <v>3</v>
      </c>
      <c r="J6" s="42">
        <f t="shared" si="0"/>
        <v>3</v>
      </c>
      <c r="K6" s="49">
        <f t="shared" si="0"/>
        <v>3</v>
      </c>
      <c r="L6" s="46">
        <f t="shared" si="0"/>
        <v>3</v>
      </c>
      <c r="M6" s="48">
        <f t="shared" si="0"/>
        <v>2</v>
      </c>
      <c r="N6" s="48">
        <f t="shared" si="0"/>
        <v>2</v>
      </c>
      <c r="O6" s="48">
        <f t="shared" si="0"/>
        <v>3</v>
      </c>
      <c r="P6" s="48">
        <f t="shared" si="0"/>
        <v>3</v>
      </c>
      <c r="Q6" s="13">
        <f t="shared" si="0"/>
        <v>3</v>
      </c>
      <c r="R6" s="46">
        <f t="shared" si="0"/>
        <v>3</v>
      </c>
      <c r="S6" s="48">
        <f t="shared" si="0"/>
        <v>3</v>
      </c>
      <c r="T6" s="48">
        <f t="shared" si="0"/>
        <v>3</v>
      </c>
      <c r="U6" s="48">
        <f t="shared" si="0"/>
        <v>2</v>
      </c>
      <c r="V6" s="4">
        <f t="shared" si="0"/>
        <v>3</v>
      </c>
      <c r="W6" s="51">
        <f t="shared" si="0"/>
        <v>3</v>
      </c>
      <c r="X6" s="48">
        <f t="shared" si="0"/>
        <v>3</v>
      </c>
      <c r="Y6" s="49">
        <f t="shared" si="0"/>
        <v>3</v>
      </c>
      <c r="Z6" s="46">
        <f t="shared" si="0"/>
        <v>3</v>
      </c>
      <c r="AA6" s="48">
        <f t="shared" si="0"/>
        <v>2</v>
      </c>
      <c r="AB6" s="48">
        <f t="shared" si="0"/>
        <v>3</v>
      </c>
      <c r="AC6" s="52">
        <f t="shared" si="0"/>
        <v>3</v>
      </c>
      <c r="AD6" s="2"/>
    </row>
    <row r="7" spans="1:30" x14ac:dyDescent="0.25">
      <c r="B7" s="23" t="s">
        <v>27</v>
      </c>
      <c r="C7" s="11">
        <f t="shared" ref="C7:AC7" si="1">MEDIAN(C3:C3)</f>
        <v>3</v>
      </c>
      <c r="D7" s="12">
        <f t="shared" si="1"/>
        <v>3</v>
      </c>
      <c r="E7" s="38">
        <f t="shared" si="1"/>
        <v>3</v>
      </c>
      <c r="F7" s="5">
        <f t="shared" si="1"/>
        <v>3</v>
      </c>
      <c r="G7" s="12">
        <f t="shared" si="1"/>
        <v>3</v>
      </c>
      <c r="H7" s="31">
        <f t="shared" si="1"/>
        <v>3</v>
      </c>
      <c r="I7" s="5">
        <f t="shared" si="1"/>
        <v>3</v>
      </c>
      <c r="J7" s="12">
        <f t="shared" si="1"/>
        <v>3</v>
      </c>
      <c r="K7" s="9">
        <f t="shared" si="1"/>
        <v>3</v>
      </c>
      <c r="L7" s="5">
        <f t="shared" si="1"/>
        <v>3</v>
      </c>
      <c r="M7" s="7">
        <f t="shared" si="1"/>
        <v>2</v>
      </c>
      <c r="N7" s="7">
        <f t="shared" si="1"/>
        <v>2</v>
      </c>
      <c r="O7" s="7">
        <f t="shared" si="1"/>
        <v>3</v>
      </c>
      <c r="P7" s="7">
        <f t="shared" si="1"/>
        <v>3</v>
      </c>
      <c r="Q7" s="9">
        <f t="shared" si="1"/>
        <v>3</v>
      </c>
      <c r="R7" s="11">
        <f t="shared" si="1"/>
        <v>3</v>
      </c>
      <c r="S7" s="12">
        <f t="shared" si="1"/>
        <v>3</v>
      </c>
      <c r="T7" s="12">
        <f t="shared" si="1"/>
        <v>3</v>
      </c>
      <c r="U7" s="12">
        <f t="shared" si="1"/>
        <v>2</v>
      </c>
      <c r="V7" s="24">
        <f t="shared" si="1"/>
        <v>3</v>
      </c>
      <c r="W7" s="5">
        <f t="shared" si="1"/>
        <v>3</v>
      </c>
      <c r="X7" s="12">
        <f t="shared" si="1"/>
        <v>3</v>
      </c>
      <c r="Y7" s="31">
        <f t="shared" si="1"/>
        <v>3</v>
      </c>
      <c r="Z7" s="5">
        <f t="shared" si="1"/>
        <v>3</v>
      </c>
      <c r="AA7" s="12">
        <f t="shared" si="1"/>
        <v>2</v>
      </c>
      <c r="AB7" s="12">
        <f t="shared" si="1"/>
        <v>3</v>
      </c>
      <c r="AC7" s="31">
        <f t="shared" si="1"/>
        <v>3</v>
      </c>
      <c r="AD7" s="2"/>
    </row>
    <row r="8" spans="1:30" x14ac:dyDescent="0.25">
      <c r="B8" s="23" t="s">
        <v>28</v>
      </c>
      <c r="C8" s="11">
        <f t="shared" ref="C8:AC8" si="2">MAX(C3:C3)</f>
        <v>3</v>
      </c>
      <c r="D8" s="12">
        <f t="shared" si="2"/>
        <v>3</v>
      </c>
      <c r="E8" s="38">
        <f t="shared" si="2"/>
        <v>3</v>
      </c>
      <c r="F8" s="5">
        <f t="shared" si="2"/>
        <v>3</v>
      </c>
      <c r="G8" s="12">
        <f t="shared" si="2"/>
        <v>3</v>
      </c>
      <c r="H8" s="31">
        <f t="shared" si="2"/>
        <v>3</v>
      </c>
      <c r="I8" s="5">
        <f t="shared" si="2"/>
        <v>3</v>
      </c>
      <c r="J8" s="12">
        <f t="shared" si="2"/>
        <v>3</v>
      </c>
      <c r="K8" s="9">
        <f t="shared" si="2"/>
        <v>3</v>
      </c>
      <c r="L8" s="5">
        <f t="shared" si="2"/>
        <v>3</v>
      </c>
      <c r="M8" s="7">
        <f t="shared" si="2"/>
        <v>2</v>
      </c>
      <c r="N8" s="7">
        <f t="shared" si="2"/>
        <v>2</v>
      </c>
      <c r="O8" s="7">
        <f t="shared" si="2"/>
        <v>3</v>
      </c>
      <c r="P8" s="7">
        <f t="shared" si="2"/>
        <v>3</v>
      </c>
      <c r="Q8" s="9">
        <f t="shared" si="2"/>
        <v>3</v>
      </c>
      <c r="R8" s="11">
        <f t="shared" si="2"/>
        <v>3</v>
      </c>
      <c r="S8" s="12">
        <f t="shared" si="2"/>
        <v>3</v>
      </c>
      <c r="T8" s="12">
        <f t="shared" si="2"/>
        <v>3</v>
      </c>
      <c r="U8" s="12">
        <f t="shared" si="2"/>
        <v>2</v>
      </c>
      <c r="V8" s="24">
        <f t="shared" si="2"/>
        <v>3</v>
      </c>
      <c r="W8" s="5">
        <f t="shared" si="2"/>
        <v>3</v>
      </c>
      <c r="X8" s="12">
        <f t="shared" si="2"/>
        <v>3</v>
      </c>
      <c r="Y8" s="31">
        <f t="shared" si="2"/>
        <v>3</v>
      </c>
      <c r="Z8" s="5">
        <f t="shared" si="2"/>
        <v>3</v>
      </c>
      <c r="AA8" s="12">
        <f t="shared" si="2"/>
        <v>2</v>
      </c>
      <c r="AB8" s="12">
        <f t="shared" si="2"/>
        <v>3</v>
      </c>
      <c r="AC8" s="31">
        <f t="shared" si="2"/>
        <v>3</v>
      </c>
      <c r="AD8" s="2"/>
    </row>
    <row r="9" spans="1:30" x14ac:dyDescent="0.25">
      <c r="B9" s="23" t="s">
        <v>29</v>
      </c>
      <c r="C9" s="11">
        <f t="shared" ref="C9:AC9" si="3">MIN(C3:C3)</f>
        <v>3</v>
      </c>
      <c r="D9" s="12">
        <f t="shared" si="3"/>
        <v>3</v>
      </c>
      <c r="E9" s="38">
        <f t="shared" si="3"/>
        <v>3</v>
      </c>
      <c r="F9" s="5">
        <f t="shared" si="3"/>
        <v>3</v>
      </c>
      <c r="G9" s="12">
        <f t="shared" si="3"/>
        <v>3</v>
      </c>
      <c r="H9" s="31">
        <f t="shared" si="3"/>
        <v>3</v>
      </c>
      <c r="I9" s="5">
        <f t="shared" si="3"/>
        <v>3</v>
      </c>
      <c r="J9" s="12">
        <f t="shared" si="3"/>
        <v>3</v>
      </c>
      <c r="K9" s="13">
        <f t="shared" si="3"/>
        <v>3</v>
      </c>
      <c r="L9" s="5">
        <f t="shared" si="3"/>
        <v>3</v>
      </c>
      <c r="M9" s="7">
        <f t="shared" si="3"/>
        <v>2</v>
      </c>
      <c r="N9" s="7">
        <f t="shared" si="3"/>
        <v>2</v>
      </c>
      <c r="O9" s="7">
        <f t="shared" si="3"/>
        <v>3</v>
      </c>
      <c r="P9" s="7">
        <f t="shared" si="3"/>
        <v>3</v>
      </c>
      <c r="Q9" s="9">
        <f t="shared" si="3"/>
        <v>3</v>
      </c>
      <c r="R9" s="5">
        <f t="shared" si="3"/>
        <v>3</v>
      </c>
      <c r="S9" s="12">
        <f t="shared" si="3"/>
        <v>3</v>
      </c>
      <c r="T9" s="12">
        <f t="shared" si="3"/>
        <v>3</v>
      </c>
      <c r="U9" s="12">
        <f t="shared" si="3"/>
        <v>2</v>
      </c>
      <c r="V9" s="24">
        <f t="shared" si="3"/>
        <v>3</v>
      </c>
      <c r="W9" s="5">
        <f t="shared" si="3"/>
        <v>3</v>
      </c>
      <c r="X9" s="12">
        <f t="shared" si="3"/>
        <v>3</v>
      </c>
      <c r="Y9" s="31">
        <f t="shared" si="3"/>
        <v>3</v>
      </c>
      <c r="Z9" s="5">
        <f t="shared" si="3"/>
        <v>3</v>
      </c>
      <c r="AA9" s="12">
        <f t="shared" si="3"/>
        <v>2</v>
      </c>
      <c r="AB9" s="12">
        <f t="shared" si="3"/>
        <v>3</v>
      </c>
      <c r="AC9" s="31">
        <f t="shared" si="3"/>
        <v>3</v>
      </c>
      <c r="AD9" s="2"/>
    </row>
    <row r="10" spans="1:30" x14ac:dyDescent="0.25">
      <c r="B10" s="23" t="s">
        <v>30</v>
      </c>
      <c r="C10" s="11">
        <f>C8-C9</f>
        <v>0</v>
      </c>
      <c r="D10" s="12">
        <f t="shared" ref="D10:AC10" si="4">D8-D9</f>
        <v>0</v>
      </c>
      <c r="E10" s="38">
        <f t="shared" si="4"/>
        <v>0</v>
      </c>
      <c r="F10" s="5">
        <f t="shared" si="4"/>
        <v>0</v>
      </c>
      <c r="G10" s="12">
        <f t="shared" si="4"/>
        <v>0</v>
      </c>
      <c r="H10" s="31">
        <f t="shared" si="4"/>
        <v>0</v>
      </c>
      <c r="I10" s="5">
        <f t="shared" si="4"/>
        <v>0</v>
      </c>
      <c r="J10" s="12">
        <f t="shared" si="4"/>
        <v>0</v>
      </c>
      <c r="K10" s="13">
        <f t="shared" si="4"/>
        <v>0</v>
      </c>
      <c r="L10" s="5">
        <f t="shared" si="4"/>
        <v>0</v>
      </c>
      <c r="M10" s="7">
        <f t="shared" si="4"/>
        <v>0</v>
      </c>
      <c r="N10" s="7">
        <f t="shared" si="4"/>
        <v>0</v>
      </c>
      <c r="O10" s="7">
        <f t="shared" si="4"/>
        <v>0</v>
      </c>
      <c r="P10" s="7">
        <f t="shared" si="4"/>
        <v>0</v>
      </c>
      <c r="Q10" s="9">
        <f t="shared" si="4"/>
        <v>0</v>
      </c>
      <c r="R10" s="5">
        <f t="shared" si="4"/>
        <v>0</v>
      </c>
      <c r="S10" s="12">
        <f t="shared" si="4"/>
        <v>0</v>
      </c>
      <c r="T10" s="12">
        <f t="shared" si="4"/>
        <v>0</v>
      </c>
      <c r="U10" s="12">
        <f t="shared" si="4"/>
        <v>0</v>
      </c>
      <c r="V10" s="24">
        <f t="shared" si="4"/>
        <v>0</v>
      </c>
      <c r="W10" s="5">
        <f t="shared" si="4"/>
        <v>0</v>
      </c>
      <c r="X10" s="12">
        <f t="shared" si="4"/>
        <v>0</v>
      </c>
      <c r="Y10" s="31">
        <f t="shared" si="4"/>
        <v>0</v>
      </c>
      <c r="Z10" s="5">
        <f t="shared" si="4"/>
        <v>0</v>
      </c>
      <c r="AA10" s="12">
        <f t="shared" si="4"/>
        <v>0</v>
      </c>
      <c r="AB10" s="12">
        <f t="shared" si="4"/>
        <v>0</v>
      </c>
      <c r="AC10" s="31">
        <f t="shared" si="4"/>
        <v>0</v>
      </c>
      <c r="AD10" s="2"/>
    </row>
    <row r="11" spans="1:30" x14ac:dyDescent="0.25">
      <c r="B11" s="22" t="s">
        <v>23</v>
      </c>
      <c r="C11" s="5">
        <f t="shared" ref="C11:AC11" si="5">COUNTIF(C$3:C$3,4)</f>
        <v>0</v>
      </c>
      <c r="D11" s="7">
        <f t="shared" si="5"/>
        <v>0</v>
      </c>
      <c r="E11" s="13">
        <f t="shared" si="5"/>
        <v>0</v>
      </c>
      <c r="F11" s="5">
        <f t="shared" si="5"/>
        <v>0</v>
      </c>
      <c r="G11" s="7">
        <f t="shared" si="5"/>
        <v>0</v>
      </c>
      <c r="H11" s="9">
        <f t="shared" si="5"/>
        <v>0</v>
      </c>
      <c r="I11" s="5">
        <f t="shared" si="5"/>
        <v>0</v>
      </c>
      <c r="J11" s="7">
        <f t="shared" si="5"/>
        <v>0</v>
      </c>
      <c r="K11" s="9">
        <f t="shared" si="5"/>
        <v>0</v>
      </c>
      <c r="L11" s="5">
        <f t="shared" si="5"/>
        <v>0</v>
      </c>
      <c r="M11" s="7">
        <f t="shared" si="5"/>
        <v>0</v>
      </c>
      <c r="N11" s="7">
        <f t="shared" si="5"/>
        <v>0</v>
      </c>
      <c r="O11" s="7">
        <f t="shared" si="5"/>
        <v>0</v>
      </c>
      <c r="P11" s="7">
        <f t="shared" si="5"/>
        <v>0</v>
      </c>
      <c r="Q11" s="9">
        <f t="shared" si="5"/>
        <v>0</v>
      </c>
      <c r="R11" s="5">
        <f t="shared" si="5"/>
        <v>0</v>
      </c>
      <c r="S11" s="7">
        <f t="shared" si="5"/>
        <v>0</v>
      </c>
      <c r="T11" s="7">
        <f t="shared" si="5"/>
        <v>0</v>
      </c>
      <c r="U11" s="7">
        <f t="shared" si="5"/>
        <v>0</v>
      </c>
      <c r="V11" s="9">
        <f t="shared" si="5"/>
        <v>0</v>
      </c>
      <c r="W11" s="40">
        <f t="shared" si="5"/>
        <v>0</v>
      </c>
      <c r="X11" s="7">
        <f t="shared" si="5"/>
        <v>0</v>
      </c>
      <c r="Y11" s="9">
        <f t="shared" si="5"/>
        <v>0</v>
      </c>
      <c r="Z11" s="5">
        <f t="shared" si="5"/>
        <v>0</v>
      </c>
      <c r="AA11" s="7">
        <f t="shared" si="5"/>
        <v>0</v>
      </c>
      <c r="AB11" s="7">
        <f t="shared" si="5"/>
        <v>0</v>
      </c>
      <c r="AC11" s="38">
        <f t="shared" si="5"/>
        <v>0</v>
      </c>
      <c r="AD11" s="2"/>
    </row>
    <row r="12" spans="1:30" x14ac:dyDescent="0.25">
      <c r="B12" s="22" t="s">
        <v>24</v>
      </c>
      <c r="C12" s="5">
        <f t="shared" ref="C12:AC12" si="6">COUNTIF(C$3:C$3,3)</f>
        <v>1</v>
      </c>
      <c r="D12" s="7">
        <f t="shared" si="6"/>
        <v>1</v>
      </c>
      <c r="E12" s="9">
        <f t="shared" si="6"/>
        <v>1</v>
      </c>
      <c r="F12" s="5">
        <f t="shared" si="6"/>
        <v>1</v>
      </c>
      <c r="G12" s="7">
        <f t="shared" si="6"/>
        <v>1</v>
      </c>
      <c r="H12" s="9">
        <f t="shared" si="6"/>
        <v>1</v>
      </c>
      <c r="I12" s="5">
        <f t="shared" si="6"/>
        <v>1</v>
      </c>
      <c r="J12" s="7">
        <f t="shared" si="6"/>
        <v>1</v>
      </c>
      <c r="K12" s="9">
        <f t="shared" si="6"/>
        <v>1</v>
      </c>
      <c r="L12" s="5">
        <f t="shared" si="6"/>
        <v>1</v>
      </c>
      <c r="M12" s="7">
        <f t="shared" si="6"/>
        <v>0</v>
      </c>
      <c r="N12" s="7">
        <f t="shared" si="6"/>
        <v>0</v>
      </c>
      <c r="O12" s="7">
        <f t="shared" si="6"/>
        <v>1</v>
      </c>
      <c r="P12" s="7">
        <f t="shared" si="6"/>
        <v>1</v>
      </c>
      <c r="Q12" s="9">
        <f t="shared" si="6"/>
        <v>1</v>
      </c>
      <c r="R12" s="5">
        <f t="shared" si="6"/>
        <v>1</v>
      </c>
      <c r="S12" s="7">
        <f t="shared" si="6"/>
        <v>1</v>
      </c>
      <c r="T12" s="7">
        <f t="shared" si="6"/>
        <v>1</v>
      </c>
      <c r="U12" s="7">
        <f t="shared" si="6"/>
        <v>0</v>
      </c>
      <c r="V12" s="9">
        <f t="shared" si="6"/>
        <v>1</v>
      </c>
      <c r="W12" s="40">
        <f t="shared" si="6"/>
        <v>1</v>
      </c>
      <c r="X12" s="7">
        <f t="shared" si="6"/>
        <v>1</v>
      </c>
      <c r="Y12" s="9">
        <f t="shared" si="6"/>
        <v>1</v>
      </c>
      <c r="Z12" s="5">
        <f t="shared" si="6"/>
        <v>1</v>
      </c>
      <c r="AA12" s="7">
        <f t="shared" si="6"/>
        <v>0</v>
      </c>
      <c r="AB12" s="7">
        <f t="shared" si="6"/>
        <v>1</v>
      </c>
      <c r="AC12" s="38">
        <f t="shared" si="6"/>
        <v>1</v>
      </c>
      <c r="AD12" s="2"/>
    </row>
    <row r="13" spans="1:30" x14ac:dyDescent="0.25">
      <c r="B13" s="22" t="s">
        <v>25</v>
      </c>
      <c r="C13" s="5">
        <f t="shared" ref="C13:AC13" si="7">+COUNTIF(C$3:C$3,2)</f>
        <v>0</v>
      </c>
      <c r="D13" s="7">
        <f t="shared" si="7"/>
        <v>0</v>
      </c>
      <c r="E13" s="9">
        <f t="shared" si="7"/>
        <v>0</v>
      </c>
      <c r="F13" s="5">
        <f t="shared" si="7"/>
        <v>0</v>
      </c>
      <c r="G13" s="7">
        <f t="shared" si="7"/>
        <v>0</v>
      </c>
      <c r="H13" s="9">
        <f t="shared" si="7"/>
        <v>0</v>
      </c>
      <c r="I13" s="5">
        <f t="shared" si="7"/>
        <v>0</v>
      </c>
      <c r="J13" s="7">
        <f t="shared" si="7"/>
        <v>0</v>
      </c>
      <c r="K13" s="9">
        <f t="shared" si="7"/>
        <v>0</v>
      </c>
      <c r="L13" s="5">
        <f t="shared" si="7"/>
        <v>0</v>
      </c>
      <c r="M13" s="7">
        <f t="shared" si="7"/>
        <v>1</v>
      </c>
      <c r="N13" s="7">
        <f t="shared" si="7"/>
        <v>1</v>
      </c>
      <c r="O13" s="7">
        <f t="shared" si="7"/>
        <v>0</v>
      </c>
      <c r="P13" s="7">
        <f t="shared" si="7"/>
        <v>0</v>
      </c>
      <c r="Q13" s="9">
        <f t="shared" si="7"/>
        <v>0</v>
      </c>
      <c r="R13" s="5">
        <f t="shared" si="7"/>
        <v>0</v>
      </c>
      <c r="S13" s="7">
        <f t="shared" si="7"/>
        <v>0</v>
      </c>
      <c r="T13" s="7">
        <f t="shared" si="7"/>
        <v>0</v>
      </c>
      <c r="U13" s="7">
        <f t="shared" si="7"/>
        <v>1</v>
      </c>
      <c r="V13" s="9">
        <f t="shared" si="7"/>
        <v>0</v>
      </c>
      <c r="W13" s="40">
        <f t="shared" si="7"/>
        <v>0</v>
      </c>
      <c r="X13" s="7">
        <f t="shared" si="7"/>
        <v>0</v>
      </c>
      <c r="Y13" s="9">
        <f t="shared" si="7"/>
        <v>0</v>
      </c>
      <c r="Z13" s="5">
        <f t="shared" si="7"/>
        <v>0</v>
      </c>
      <c r="AA13" s="7">
        <f t="shared" si="7"/>
        <v>1</v>
      </c>
      <c r="AB13" s="7">
        <f t="shared" si="7"/>
        <v>0</v>
      </c>
      <c r="AC13" s="38">
        <f t="shared" si="7"/>
        <v>0</v>
      </c>
      <c r="AD13" s="2"/>
    </row>
    <row r="14" spans="1:30" ht="15.75" thickBot="1" x14ac:dyDescent="0.3">
      <c r="B14" s="53" t="s">
        <v>26</v>
      </c>
      <c r="C14" s="6">
        <f t="shared" ref="C14:AC14" si="8">COUNTIF(C$3:C$3,1)</f>
        <v>0</v>
      </c>
      <c r="D14" s="8">
        <f t="shared" si="8"/>
        <v>0</v>
      </c>
      <c r="E14" s="10">
        <f t="shared" si="8"/>
        <v>0</v>
      </c>
      <c r="F14" s="6">
        <f t="shared" si="8"/>
        <v>0</v>
      </c>
      <c r="G14" s="8">
        <f t="shared" si="8"/>
        <v>0</v>
      </c>
      <c r="H14" s="10">
        <f t="shared" si="8"/>
        <v>0</v>
      </c>
      <c r="I14" s="6">
        <f t="shared" si="8"/>
        <v>0</v>
      </c>
      <c r="J14" s="8">
        <f t="shared" si="8"/>
        <v>0</v>
      </c>
      <c r="K14" s="10">
        <f t="shared" si="8"/>
        <v>0</v>
      </c>
      <c r="L14" s="6">
        <f t="shared" si="8"/>
        <v>0</v>
      </c>
      <c r="M14" s="8">
        <f t="shared" si="8"/>
        <v>0</v>
      </c>
      <c r="N14" s="8">
        <f t="shared" si="8"/>
        <v>0</v>
      </c>
      <c r="O14" s="8">
        <f t="shared" si="8"/>
        <v>0</v>
      </c>
      <c r="P14" s="8">
        <f t="shared" si="8"/>
        <v>0</v>
      </c>
      <c r="Q14" s="10">
        <f t="shared" si="8"/>
        <v>0</v>
      </c>
      <c r="R14" s="6">
        <f t="shared" si="8"/>
        <v>0</v>
      </c>
      <c r="S14" s="8">
        <f t="shared" si="8"/>
        <v>0</v>
      </c>
      <c r="T14" s="8">
        <f t="shared" si="8"/>
        <v>0</v>
      </c>
      <c r="U14" s="8">
        <f t="shared" si="8"/>
        <v>0</v>
      </c>
      <c r="V14" s="10">
        <f t="shared" si="8"/>
        <v>0</v>
      </c>
      <c r="W14" s="41">
        <f t="shared" si="8"/>
        <v>0</v>
      </c>
      <c r="X14" s="8">
        <f t="shared" si="8"/>
        <v>0</v>
      </c>
      <c r="Y14" s="10">
        <f t="shared" si="8"/>
        <v>0</v>
      </c>
      <c r="Z14" s="6">
        <f t="shared" si="8"/>
        <v>0</v>
      </c>
      <c r="AA14" s="8">
        <f t="shared" si="8"/>
        <v>0</v>
      </c>
      <c r="AB14" s="8">
        <f t="shared" si="8"/>
        <v>0</v>
      </c>
      <c r="AC14" s="10">
        <f t="shared" si="8"/>
        <v>0</v>
      </c>
      <c r="AD14" s="2"/>
    </row>
    <row r="15" spans="1:30" ht="15.75" thickTop="1" x14ac:dyDescent="0.25"/>
    <row r="16" spans="1:30" x14ac:dyDescent="0.25">
      <c r="A16" s="78" t="s">
        <v>68</v>
      </c>
      <c r="B16" s="78" t="s">
        <v>71</v>
      </c>
    </row>
    <row r="17" spans="1:2" x14ac:dyDescent="0.25">
      <c r="A17" s="78" t="s">
        <v>69</v>
      </c>
      <c r="B17" s="79" t="s">
        <v>0</v>
      </c>
    </row>
    <row r="18" spans="1:2" x14ac:dyDescent="0.25">
      <c r="A18" s="78" t="s">
        <v>70</v>
      </c>
      <c r="B18" s="79" t="s">
        <v>1</v>
      </c>
    </row>
    <row r="19" spans="1:2" x14ac:dyDescent="0.25">
      <c r="A19" s="78" t="s">
        <v>72</v>
      </c>
      <c r="B19" s="79" t="s">
        <v>54</v>
      </c>
    </row>
    <row r="20" spans="1:2" x14ac:dyDescent="0.25">
      <c r="A20" s="78" t="s">
        <v>73</v>
      </c>
      <c r="B20" s="79" t="s">
        <v>44</v>
      </c>
    </row>
    <row r="21" spans="1:2" x14ac:dyDescent="0.25">
      <c r="A21" s="78" t="s">
        <v>74</v>
      </c>
      <c r="B21" s="79" t="s">
        <v>4</v>
      </c>
    </row>
    <row r="22" spans="1:2" x14ac:dyDescent="0.25">
      <c r="A22" s="78" t="s">
        <v>75</v>
      </c>
      <c r="B22" s="79" t="s">
        <v>45</v>
      </c>
    </row>
    <row r="23" spans="1:2" x14ac:dyDescent="0.25">
      <c r="A23" s="78" t="s">
        <v>76</v>
      </c>
      <c r="B23" s="79" t="s">
        <v>5</v>
      </c>
    </row>
    <row r="24" spans="1:2" x14ac:dyDescent="0.25">
      <c r="A24" s="78" t="s">
        <v>77</v>
      </c>
      <c r="B24" s="79" t="s">
        <v>46</v>
      </c>
    </row>
    <row r="25" spans="1:2" x14ac:dyDescent="0.25">
      <c r="A25" s="78" t="s">
        <v>78</v>
      </c>
      <c r="B25" s="79" t="s">
        <v>47</v>
      </c>
    </row>
    <row r="26" spans="1:2" x14ac:dyDescent="0.25">
      <c r="A26" s="78" t="s">
        <v>79</v>
      </c>
      <c r="B26" s="79" t="s">
        <v>48</v>
      </c>
    </row>
    <row r="27" spans="1:2" x14ac:dyDescent="0.25">
      <c r="A27" s="78" t="s">
        <v>80</v>
      </c>
      <c r="B27" s="79" t="s">
        <v>49</v>
      </c>
    </row>
    <row r="28" spans="1:2" x14ac:dyDescent="0.25">
      <c r="A28" s="78" t="s">
        <v>81</v>
      </c>
      <c r="B28" s="79" t="s">
        <v>55</v>
      </c>
    </row>
    <row r="29" spans="1:2" x14ac:dyDescent="0.25">
      <c r="A29" s="78" t="s">
        <v>82</v>
      </c>
      <c r="B29" s="79" t="s">
        <v>50</v>
      </c>
    </row>
    <row r="30" spans="1:2" x14ac:dyDescent="0.25">
      <c r="A30" s="78" t="s">
        <v>83</v>
      </c>
      <c r="B30" s="79" t="s">
        <v>51</v>
      </c>
    </row>
    <row r="31" spans="1:2" x14ac:dyDescent="0.25">
      <c r="A31" s="78" t="s">
        <v>84</v>
      </c>
      <c r="B31" s="79" t="s">
        <v>8</v>
      </c>
    </row>
    <row r="32" spans="1:2" x14ac:dyDescent="0.25">
      <c r="A32" s="78" t="s">
        <v>85</v>
      </c>
      <c r="B32" s="79" t="s">
        <v>9</v>
      </c>
    </row>
    <row r="33" spans="1:2" x14ac:dyDescent="0.25">
      <c r="A33" s="78" t="s">
        <v>86</v>
      </c>
      <c r="B33" s="79" t="s">
        <v>10</v>
      </c>
    </row>
    <row r="34" spans="1:2" x14ac:dyDescent="0.25">
      <c r="A34" s="78" t="s">
        <v>87</v>
      </c>
      <c r="B34" s="79" t="s">
        <v>11</v>
      </c>
    </row>
    <row r="35" spans="1:2" x14ac:dyDescent="0.25">
      <c r="A35" s="78" t="s">
        <v>88</v>
      </c>
      <c r="B35" s="79" t="s">
        <v>12</v>
      </c>
    </row>
    <row r="36" spans="1:2" x14ac:dyDescent="0.25">
      <c r="A36" s="78" t="s">
        <v>89</v>
      </c>
      <c r="B36" s="79" t="s">
        <v>16</v>
      </c>
    </row>
    <row r="37" spans="1:2" x14ac:dyDescent="0.25">
      <c r="A37" s="78" t="s">
        <v>90</v>
      </c>
      <c r="B37" s="79" t="s">
        <v>18</v>
      </c>
    </row>
    <row r="38" spans="1:2" x14ac:dyDescent="0.25">
      <c r="A38" s="78" t="s">
        <v>91</v>
      </c>
      <c r="B38" s="79" t="s">
        <v>17</v>
      </c>
    </row>
    <row r="39" spans="1:2" x14ac:dyDescent="0.25">
      <c r="A39" s="78" t="s">
        <v>92</v>
      </c>
      <c r="B39" s="79" t="s">
        <v>19</v>
      </c>
    </row>
    <row r="40" spans="1:2" x14ac:dyDescent="0.25">
      <c r="A40" s="78" t="s">
        <v>93</v>
      </c>
      <c r="B40" s="79" t="s">
        <v>52</v>
      </c>
    </row>
    <row r="41" spans="1:2" x14ac:dyDescent="0.25">
      <c r="A41" s="78" t="s">
        <v>94</v>
      </c>
      <c r="B41" s="79" t="s">
        <v>53</v>
      </c>
    </row>
    <row r="42" spans="1:2" x14ac:dyDescent="0.25">
      <c r="A42" s="78" t="s">
        <v>95</v>
      </c>
      <c r="B42" s="79" t="s">
        <v>20</v>
      </c>
    </row>
  </sheetData>
  <mergeCells count="14">
    <mergeCell ref="W1:Y1"/>
    <mergeCell ref="Z1:AC1"/>
    <mergeCell ref="C5:E5"/>
    <mergeCell ref="C1:E1"/>
    <mergeCell ref="F1:H1"/>
    <mergeCell ref="I1:K1"/>
    <mergeCell ref="L1:Q1"/>
    <mergeCell ref="R1:V1"/>
    <mergeCell ref="Z5:AC5"/>
    <mergeCell ref="F5:H5"/>
    <mergeCell ref="I5:K5"/>
    <mergeCell ref="L5:Q5"/>
    <mergeCell ref="R5:V5"/>
    <mergeCell ref="W5:Y5"/>
  </mergeCells>
  <pageMargins left="0.25" right="0.25" top="0.25" bottom="0.25" header="0" footer="0"/>
  <pageSetup paperSize="5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'START HERE'!$C$36:$C$39</xm:f>
          </x14:formula1>
          <xm:sqref>A3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zoomScale="90" zoomScaleNormal="90" workbookViewId="0">
      <selection activeCell="B2" sqref="B2"/>
    </sheetView>
  </sheetViews>
  <sheetFormatPr defaultRowHeight="15" x14ac:dyDescent="0.25"/>
  <cols>
    <col min="2" max="2" width="14.28515625" customWidth="1"/>
    <col min="3" max="16" width="6.28515625" customWidth="1"/>
    <col min="17" max="17" width="6.28515625" style="3" customWidth="1"/>
    <col min="18" max="29" width="6.28515625" customWidth="1"/>
  </cols>
  <sheetData>
    <row r="1" spans="1:30" ht="16.5" thickTop="1" thickBot="1" x14ac:dyDescent="0.3">
      <c r="B1" s="80" t="s">
        <v>100</v>
      </c>
      <c r="C1" s="107" t="s">
        <v>3</v>
      </c>
      <c r="D1" s="108"/>
      <c r="E1" s="109"/>
      <c r="F1" s="107" t="s">
        <v>2</v>
      </c>
      <c r="G1" s="108"/>
      <c r="H1" s="109"/>
      <c r="I1" s="110" t="s">
        <v>6</v>
      </c>
      <c r="J1" s="111"/>
      <c r="K1" s="112"/>
      <c r="L1" s="113" t="s">
        <v>7</v>
      </c>
      <c r="M1" s="114"/>
      <c r="N1" s="114"/>
      <c r="O1" s="114"/>
      <c r="P1" s="114"/>
      <c r="Q1" s="115"/>
      <c r="R1" s="108" t="s">
        <v>13</v>
      </c>
      <c r="S1" s="108"/>
      <c r="T1" s="108"/>
      <c r="U1" s="108"/>
      <c r="V1" s="108"/>
      <c r="W1" s="107" t="s">
        <v>14</v>
      </c>
      <c r="X1" s="108"/>
      <c r="Y1" s="109"/>
      <c r="Z1" s="107" t="s">
        <v>15</v>
      </c>
      <c r="AA1" s="108"/>
      <c r="AB1" s="108"/>
      <c r="AC1" s="109"/>
      <c r="AD1" s="2"/>
    </row>
    <row r="2" spans="1:30" ht="16.5" thickTop="1" thickBot="1" x14ac:dyDescent="0.3">
      <c r="A2" s="26" t="s">
        <v>35</v>
      </c>
      <c r="B2" s="25" t="s">
        <v>21</v>
      </c>
      <c r="C2" s="58">
        <v>1.1000000000000001</v>
      </c>
      <c r="D2" s="59">
        <v>1.2</v>
      </c>
      <c r="E2" s="60">
        <v>1.3</v>
      </c>
      <c r="F2" s="61">
        <v>2.1</v>
      </c>
      <c r="G2" s="59">
        <v>2.2000000000000002</v>
      </c>
      <c r="H2" s="60">
        <v>2.2999999999999998</v>
      </c>
      <c r="I2" s="62">
        <v>3.1</v>
      </c>
      <c r="J2" s="63">
        <v>3.2</v>
      </c>
      <c r="K2" s="64">
        <v>3.3</v>
      </c>
      <c r="L2" s="61">
        <v>4.0999999999999996</v>
      </c>
      <c r="M2" s="59">
        <v>4.2</v>
      </c>
      <c r="N2" s="59">
        <v>4.3</v>
      </c>
      <c r="O2" s="59">
        <v>4.4000000000000004</v>
      </c>
      <c r="P2" s="59">
        <v>4.5</v>
      </c>
      <c r="Q2" s="60">
        <v>4.5999999999999996</v>
      </c>
      <c r="R2" s="65">
        <v>5.0999999999999996</v>
      </c>
      <c r="S2" s="59">
        <v>5.2</v>
      </c>
      <c r="T2" s="66">
        <v>5.3</v>
      </c>
      <c r="U2" s="59">
        <v>5.4</v>
      </c>
      <c r="V2" s="67">
        <v>5.5</v>
      </c>
      <c r="W2" s="65">
        <v>6.1</v>
      </c>
      <c r="X2" s="59">
        <v>6.2</v>
      </c>
      <c r="Y2" s="60">
        <v>6.3</v>
      </c>
      <c r="Z2" s="61">
        <v>7.1</v>
      </c>
      <c r="AA2" s="59">
        <v>7.2</v>
      </c>
      <c r="AB2" s="59" t="s">
        <v>96</v>
      </c>
      <c r="AC2" s="60" t="s">
        <v>97</v>
      </c>
    </row>
    <row r="3" spans="1:30" ht="15.75" thickTop="1" x14ac:dyDescent="0.25">
      <c r="A3" s="28" t="s">
        <v>31</v>
      </c>
      <c r="B3" s="27" t="s">
        <v>59</v>
      </c>
      <c r="C3" s="11">
        <v>3</v>
      </c>
      <c r="D3" s="12">
        <v>3</v>
      </c>
      <c r="E3" s="13">
        <v>3</v>
      </c>
      <c r="F3" s="11">
        <v>2</v>
      </c>
      <c r="G3" s="12">
        <v>3</v>
      </c>
      <c r="H3" s="13">
        <v>3</v>
      </c>
      <c r="I3" s="11">
        <v>2</v>
      </c>
      <c r="J3" s="12">
        <v>2</v>
      </c>
      <c r="K3" s="23">
        <v>2</v>
      </c>
      <c r="L3" s="46">
        <v>3</v>
      </c>
      <c r="M3" s="12">
        <v>3</v>
      </c>
      <c r="N3" s="12">
        <v>3</v>
      </c>
      <c r="O3" s="12">
        <v>2</v>
      </c>
      <c r="P3" s="12">
        <v>2</v>
      </c>
      <c r="Q3" s="13">
        <v>3</v>
      </c>
      <c r="R3" s="39">
        <v>3</v>
      </c>
      <c r="S3" s="12">
        <v>3</v>
      </c>
      <c r="T3" s="12">
        <v>3</v>
      </c>
      <c r="U3" s="12">
        <v>2</v>
      </c>
      <c r="V3" s="12">
        <v>4</v>
      </c>
      <c r="W3" s="11">
        <v>3</v>
      </c>
      <c r="X3" s="12">
        <v>2</v>
      </c>
      <c r="Y3" s="13">
        <v>2</v>
      </c>
      <c r="Z3" s="11">
        <v>2</v>
      </c>
      <c r="AA3" s="12">
        <v>2</v>
      </c>
      <c r="AB3" s="12">
        <v>2</v>
      </c>
      <c r="AC3" s="13">
        <v>2</v>
      </c>
    </row>
    <row r="4" spans="1:30" x14ac:dyDescent="0.25">
      <c r="A4" s="29" t="s">
        <v>31</v>
      </c>
      <c r="B4" s="9" t="s">
        <v>60</v>
      </c>
      <c r="C4" s="5">
        <v>2</v>
      </c>
      <c r="D4" s="7">
        <v>2</v>
      </c>
      <c r="E4" s="9">
        <v>2</v>
      </c>
      <c r="F4" s="5">
        <v>2</v>
      </c>
      <c r="G4" s="7">
        <v>2</v>
      </c>
      <c r="H4" s="9">
        <v>2</v>
      </c>
      <c r="I4" s="5">
        <v>2</v>
      </c>
      <c r="J4" s="7">
        <v>2</v>
      </c>
      <c r="K4" s="9">
        <v>2</v>
      </c>
      <c r="L4" s="5">
        <v>2</v>
      </c>
      <c r="M4" s="7">
        <v>2</v>
      </c>
      <c r="N4" s="7">
        <v>2</v>
      </c>
      <c r="O4" s="7">
        <v>2</v>
      </c>
      <c r="P4" s="7">
        <v>2</v>
      </c>
      <c r="Q4" s="9">
        <v>2</v>
      </c>
      <c r="R4" s="40">
        <v>2</v>
      </c>
      <c r="S4" s="7">
        <v>2</v>
      </c>
      <c r="T4" s="7">
        <v>2</v>
      </c>
      <c r="U4" s="7">
        <v>2</v>
      </c>
      <c r="V4" s="7">
        <v>2</v>
      </c>
      <c r="W4" s="5">
        <v>1</v>
      </c>
      <c r="X4" s="7">
        <v>1</v>
      </c>
      <c r="Y4" s="9">
        <v>1</v>
      </c>
      <c r="Z4" s="5">
        <v>2</v>
      </c>
      <c r="AA4" s="7">
        <v>2</v>
      </c>
      <c r="AB4" s="7">
        <v>2</v>
      </c>
      <c r="AC4" s="9">
        <v>2</v>
      </c>
    </row>
    <row r="5" spans="1:30" x14ac:dyDescent="0.25">
      <c r="A5" s="29" t="s">
        <v>32</v>
      </c>
      <c r="B5" s="9" t="s">
        <v>60</v>
      </c>
      <c r="C5" s="5">
        <v>2</v>
      </c>
      <c r="D5" s="7">
        <v>2</v>
      </c>
      <c r="E5" s="9">
        <v>2</v>
      </c>
      <c r="F5" s="5">
        <v>2</v>
      </c>
      <c r="G5" s="7">
        <v>2</v>
      </c>
      <c r="H5" s="9">
        <v>2</v>
      </c>
      <c r="I5" s="5">
        <v>2</v>
      </c>
      <c r="J5" s="7">
        <v>2</v>
      </c>
      <c r="K5" s="9">
        <v>2</v>
      </c>
      <c r="L5" s="5">
        <v>2</v>
      </c>
      <c r="M5" s="7">
        <v>2</v>
      </c>
      <c r="N5" s="7">
        <v>2</v>
      </c>
      <c r="O5" s="7">
        <v>2</v>
      </c>
      <c r="P5" s="7">
        <v>2</v>
      </c>
      <c r="Q5" s="9">
        <v>2</v>
      </c>
      <c r="R5" s="40">
        <v>2</v>
      </c>
      <c r="S5" s="7">
        <v>2</v>
      </c>
      <c r="T5" s="7">
        <v>2</v>
      </c>
      <c r="U5" s="7">
        <v>2</v>
      </c>
      <c r="V5" s="7">
        <v>2</v>
      </c>
      <c r="W5" s="5">
        <v>2</v>
      </c>
      <c r="X5" s="7">
        <v>2</v>
      </c>
      <c r="Y5" s="9">
        <v>2</v>
      </c>
      <c r="Z5" s="5">
        <v>2</v>
      </c>
      <c r="AA5" s="7">
        <v>2</v>
      </c>
      <c r="AB5" s="7">
        <v>2</v>
      </c>
      <c r="AC5" s="9">
        <v>2</v>
      </c>
    </row>
    <row r="6" spans="1:30" x14ac:dyDescent="0.25">
      <c r="A6" s="29" t="s">
        <v>31</v>
      </c>
      <c r="B6" s="9" t="s">
        <v>66</v>
      </c>
      <c r="C6" s="5">
        <v>2</v>
      </c>
      <c r="D6" s="7">
        <v>2</v>
      </c>
      <c r="E6" s="9">
        <v>2</v>
      </c>
      <c r="F6" s="5">
        <v>2</v>
      </c>
      <c r="G6" s="7">
        <v>2</v>
      </c>
      <c r="H6" s="9">
        <v>2</v>
      </c>
      <c r="I6" s="5">
        <v>2</v>
      </c>
      <c r="J6" s="7">
        <v>2</v>
      </c>
      <c r="K6" s="9">
        <v>2</v>
      </c>
      <c r="L6" s="5">
        <v>2</v>
      </c>
      <c r="M6" s="7">
        <v>2</v>
      </c>
      <c r="N6" s="7">
        <v>2</v>
      </c>
      <c r="O6" s="7">
        <v>2</v>
      </c>
      <c r="P6" s="7">
        <v>2</v>
      </c>
      <c r="Q6" s="9">
        <v>2</v>
      </c>
      <c r="R6" s="40">
        <v>2</v>
      </c>
      <c r="S6" s="7">
        <v>2</v>
      </c>
      <c r="T6" s="7">
        <v>2</v>
      </c>
      <c r="U6" s="7">
        <v>2</v>
      </c>
      <c r="V6" s="7">
        <v>2</v>
      </c>
      <c r="W6" s="5">
        <v>2</v>
      </c>
      <c r="X6" s="7">
        <v>2</v>
      </c>
      <c r="Y6" s="9">
        <v>2</v>
      </c>
      <c r="Z6" s="5">
        <v>2</v>
      </c>
      <c r="AA6" s="7">
        <v>2</v>
      </c>
      <c r="AB6" s="7">
        <v>2</v>
      </c>
      <c r="AC6" s="9">
        <v>2</v>
      </c>
    </row>
    <row r="7" spans="1:30" ht="15.75" thickBot="1" x14ac:dyDescent="0.3">
      <c r="B7" s="3"/>
      <c r="C7" s="3"/>
      <c r="L7" s="44"/>
      <c r="M7" s="44"/>
      <c r="N7" s="44"/>
      <c r="O7" s="44"/>
      <c r="P7" s="44"/>
      <c r="Q7" s="44"/>
    </row>
    <row r="8" spans="1:30" ht="16.5" thickTop="1" thickBot="1" x14ac:dyDescent="0.3">
      <c r="B8" s="3"/>
      <c r="C8" s="107" t="s">
        <v>3</v>
      </c>
      <c r="D8" s="108"/>
      <c r="E8" s="109"/>
      <c r="F8" s="107" t="s">
        <v>2</v>
      </c>
      <c r="G8" s="108"/>
      <c r="H8" s="109"/>
      <c r="I8" s="110" t="s">
        <v>6</v>
      </c>
      <c r="J8" s="111"/>
      <c r="K8" s="112"/>
      <c r="L8" s="113" t="s">
        <v>7</v>
      </c>
      <c r="M8" s="114"/>
      <c r="N8" s="114"/>
      <c r="O8" s="114"/>
      <c r="P8" s="114"/>
      <c r="Q8" s="115"/>
      <c r="R8" s="108" t="s">
        <v>13</v>
      </c>
      <c r="S8" s="108"/>
      <c r="T8" s="108"/>
      <c r="U8" s="108"/>
      <c r="V8" s="108"/>
      <c r="W8" s="107" t="s">
        <v>14</v>
      </c>
      <c r="X8" s="108"/>
      <c r="Y8" s="109"/>
      <c r="Z8" s="107" t="s">
        <v>15</v>
      </c>
      <c r="AA8" s="108"/>
      <c r="AB8" s="108"/>
      <c r="AC8" s="109"/>
    </row>
    <row r="9" spans="1:30" ht="15.75" thickTop="1" x14ac:dyDescent="0.25">
      <c r="B9" s="21" t="s">
        <v>22</v>
      </c>
      <c r="C9" s="46">
        <f t="shared" ref="C9:AC9" si="0">AVERAGE(C3:C6)</f>
        <v>2.25</v>
      </c>
      <c r="D9" s="48">
        <f t="shared" si="0"/>
        <v>2.25</v>
      </c>
      <c r="E9" s="47">
        <f t="shared" si="0"/>
        <v>2.25</v>
      </c>
      <c r="F9" s="46">
        <f t="shared" si="0"/>
        <v>2</v>
      </c>
      <c r="G9" s="48">
        <f t="shared" si="0"/>
        <v>2.25</v>
      </c>
      <c r="H9" s="49">
        <f t="shared" si="0"/>
        <v>2.25</v>
      </c>
      <c r="I9" s="50">
        <f t="shared" si="0"/>
        <v>2</v>
      </c>
      <c r="J9" s="42">
        <f t="shared" si="0"/>
        <v>2</v>
      </c>
      <c r="K9" s="49">
        <f t="shared" si="0"/>
        <v>2</v>
      </c>
      <c r="L9" s="46">
        <f t="shared" si="0"/>
        <v>2.25</v>
      </c>
      <c r="M9" s="48">
        <f t="shared" si="0"/>
        <v>2.25</v>
      </c>
      <c r="N9" s="48">
        <f t="shared" si="0"/>
        <v>2.25</v>
      </c>
      <c r="O9" s="48">
        <f t="shared" si="0"/>
        <v>2</v>
      </c>
      <c r="P9" s="48">
        <f t="shared" si="0"/>
        <v>2</v>
      </c>
      <c r="Q9" s="13">
        <f t="shared" si="0"/>
        <v>2.25</v>
      </c>
      <c r="R9" s="46">
        <f t="shared" si="0"/>
        <v>2.25</v>
      </c>
      <c r="S9" s="48">
        <f t="shared" si="0"/>
        <v>2.25</v>
      </c>
      <c r="T9" s="48">
        <f t="shared" si="0"/>
        <v>2.25</v>
      </c>
      <c r="U9" s="48">
        <f t="shared" si="0"/>
        <v>2</v>
      </c>
      <c r="V9" s="4">
        <f t="shared" si="0"/>
        <v>2.5</v>
      </c>
      <c r="W9" s="51">
        <f t="shared" si="0"/>
        <v>2</v>
      </c>
      <c r="X9" s="48">
        <f t="shared" si="0"/>
        <v>1.75</v>
      </c>
      <c r="Y9" s="49">
        <f t="shared" si="0"/>
        <v>1.75</v>
      </c>
      <c r="Z9" s="46">
        <f t="shared" si="0"/>
        <v>2</v>
      </c>
      <c r="AA9" s="48">
        <f t="shared" si="0"/>
        <v>2</v>
      </c>
      <c r="AB9" s="48">
        <f t="shared" si="0"/>
        <v>2</v>
      </c>
      <c r="AC9" s="52">
        <f t="shared" si="0"/>
        <v>2</v>
      </c>
      <c r="AD9" s="2"/>
    </row>
    <row r="10" spans="1:30" x14ac:dyDescent="0.25">
      <c r="B10" s="23" t="s">
        <v>27</v>
      </c>
      <c r="C10" s="11">
        <f t="shared" ref="C10:AC10" si="1">MEDIAN(C3:C6)</f>
        <v>2</v>
      </c>
      <c r="D10" s="12">
        <f t="shared" si="1"/>
        <v>2</v>
      </c>
      <c r="E10" s="38">
        <f t="shared" si="1"/>
        <v>2</v>
      </c>
      <c r="F10" s="5">
        <f t="shared" si="1"/>
        <v>2</v>
      </c>
      <c r="G10" s="12">
        <f t="shared" si="1"/>
        <v>2</v>
      </c>
      <c r="H10" s="31">
        <f t="shared" si="1"/>
        <v>2</v>
      </c>
      <c r="I10" s="5">
        <f t="shared" si="1"/>
        <v>2</v>
      </c>
      <c r="J10" s="12">
        <f t="shared" si="1"/>
        <v>2</v>
      </c>
      <c r="K10" s="9">
        <f t="shared" si="1"/>
        <v>2</v>
      </c>
      <c r="L10" s="5">
        <f t="shared" si="1"/>
        <v>2</v>
      </c>
      <c r="M10" s="7">
        <f t="shared" si="1"/>
        <v>2</v>
      </c>
      <c r="N10" s="7">
        <f t="shared" si="1"/>
        <v>2</v>
      </c>
      <c r="O10" s="7">
        <f t="shared" si="1"/>
        <v>2</v>
      </c>
      <c r="P10" s="7">
        <f t="shared" si="1"/>
        <v>2</v>
      </c>
      <c r="Q10" s="9">
        <f t="shared" si="1"/>
        <v>2</v>
      </c>
      <c r="R10" s="11">
        <f t="shared" si="1"/>
        <v>2</v>
      </c>
      <c r="S10" s="12">
        <f t="shared" si="1"/>
        <v>2</v>
      </c>
      <c r="T10" s="12">
        <f t="shared" si="1"/>
        <v>2</v>
      </c>
      <c r="U10" s="12">
        <f t="shared" si="1"/>
        <v>2</v>
      </c>
      <c r="V10" s="24">
        <f t="shared" si="1"/>
        <v>2</v>
      </c>
      <c r="W10" s="5">
        <f t="shared" si="1"/>
        <v>2</v>
      </c>
      <c r="X10" s="12">
        <f t="shared" si="1"/>
        <v>2</v>
      </c>
      <c r="Y10" s="31">
        <f t="shared" si="1"/>
        <v>2</v>
      </c>
      <c r="Z10" s="5">
        <f t="shared" si="1"/>
        <v>2</v>
      </c>
      <c r="AA10" s="12">
        <f t="shared" si="1"/>
        <v>2</v>
      </c>
      <c r="AB10" s="12">
        <f t="shared" si="1"/>
        <v>2</v>
      </c>
      <c r="AC10" s="31">
        <f t="shared" si="1"/>
        <v>2</v>
      </c>
      <c r="AD10" s="2"/>
    </row>
    <row r="11" spans="1:30" x14ac:dyDescent="0.25">
      <c r="B11" s="23" t="s">
        <v>28</v>
      </c>
      <c r="C11" s="11">
        <f t="shared" ref="C11:AC11" si="2">MAX(C3:C6)</f>
        <v>3</v>
      </c>
      <c r="D11" s="12">
        <f t="shared" si="2"/>
        <v>3</v>
      </c>
      <c r="E11" s="38">
        <f t="shared" si="2"/>
        <v>3</v>
      </c>
      <c r="F11" s="5">
        <f t="shared" si="2"/>
        <v>2</v>
      </c>
      <c r="G11" s="12">
        <f t="shared" si="2"/>
        <v>3</v>
      </c>
      <c r="H11" s="31">
        <f t="shared" si="2"/>
        <v>3</v>
      </c>
      <c r="I11" s="5">
        <f t="shared" si="2"/>
        <v>2</v>
      </c>
      <c r="J11" s="12">
        <f t="shared" si="2"/>
        <v>2</v>
      </c>
      <c r="K11" s="9">
        <f t="shared" si="2"/>
        <v>2</v>
      </c>
      <c r="L11" s="5">
        <f t="shared" si="2"/>
        <v>3</v>
      </c>
      <c r="M11" s="7">
        <f t="shared" si="2"/>
        <v>3</v>
      </c>
      <c r="N11" s="7">
        <f t="shared" si="2"/>
        <v>3</v>
      </c>
      <c r="O11" s="7">
        <f t="shared" si="2"/>
        <v>2</v>
      </c>
      <c r="P11" s="7">
        <f t="shared" si="2"/>
        <v>2</v>
      </c>
      <c r="Q11" s="9">
        <f t="shared" si="2"/>
        <v>3</v>
      </c>
      <c r="R11" s="11">
        <f t="shared" si="2"/>
        <v>3</v>
      </c>
      <c r="S11" s="12">
        <f t="shared" si="2"/>
        <v>3</v>
      </c>
      <c r="T11" s="12">
        <f t="shared" si="2"/>
        <v>3</v>
      </c>
      <c r="U11" s="12">
        <f t="shared" si="2"/>
        <v>2</v>
      </c>
      <c r="V11" s="24">
        <f t="shared" si="2"/>
        <v>4</v>
      </c>
      <c r="W11" s="5">
        <f t="shared" si="2"/>
        <v>3</v>
      </c>
      <c r="X11" s="12">
        <f t="shared" si="2"/>
        <v>2</v>
      </c>
      <c r="Y11" s="31">
        <f t="shared" si="2"/>
        <v>2</v>
      </c>
      <c r="Z11" s="5">
        <f t="shared" si="2"/>
        <v>2</v>
      </c>
      <c r="AA11" s="12">
        <f t="shared" si="2"/>
        <v>2</v>
      </c>
      <c r="AB11" s="12">
        <f t="shared" si="2"/>
        <v>2</v>
      </c>
      <c r="AC11" s="31">
        <f t="shared" si="2"/>
        <v>2</v>
      </c>
      <c r="AD11" s="2"/>
    </row>
    <row r="12" spans="1:30" x14ac:dyDescent="0.25">
      <c r="B12" s="23" t="s">
        <v>29</v>
      </c>
      <c r="C12" s="11">
        <f t="shared" ref="C12:AC12" si="3">MIN(C3:C6)</f>
        <v>2</v>
      </c>
      <c r="D12" s="12">
        <f t="shared" si="3"/>
        <v>2</v>
      </c>
      <c r="E12" s="38">
        <f t="shared" si="3"/>
        <v>2</v>
      </c>
      <c r="F12" s="5">
        <f t="shared" si="3"/>
        <v>2</v>
      </c>
      <c r="G12" s="12">
        <f t="shared" si="3"/>
        <v>2</v>
      </c>
      <c r="H12" s="31">
        <f t="shared" si="3"/>
        <v>2</v>
      </c>
      <c r="I12" s="5">
        <f t="shared" si="3"/>
        <v>2</v>
      </c>
      <c r="J12" s="12">
        <f t="shared" si="3"/>
        <v>2</v>
      </c>
      <c r="K12" s="13">
        <f t="shared" si="3"/>
        <v>2</v>
      </c>
      <c r="L12" s="5">
        <f t="shared" si="3"/>
        <v>2</v>
      </c>
      <c r="M12" s="7">
        <f t="shared" si="3"/>
        <v>2</v>
      </c>
      <c r="N12" s="7">
        <f t="shared" si="3"/>
        <v>2</v>
      </c>
      <c r="O12" s="7">
        <f t="shared" si="3"/>
        <v>2</v>
      </c>
      <c r="P12" s="7">
        <f t="shared" si="3"/>
        <v>2</v>
      </c>
      <c r="Q12" s="9">
        <f t="shared" si="3"/>
        <v>2</v>
      </c>
      <c r="R12" s="5">
        <f t="shared" si="3"/>
        <v>2</v>
      </c>
      <c r="S12" s="12">
        <f t="shared" si="3"/>
        <v>2</v>
      </c>
      <c r="T12" s="12">
        <f t="shared" si="3"/>
        <v>2</v>
      </c>
      <c r="U12" s="12">
        <f t="shared" si="3"/>
        <v>2</v>
      </c>
      <c r="V12" s="24">
        <f t="shared" si="3"/>
        <v>2</v>
      </c>
      <c r="W12" s="5">
        <f t="shared" si="3"/>
        <v>1</v>
      </c>
      <c r="X12" s="12">
        <f t="shared" si="3"/>
        <v>1</v>
      </c>
      <c r="Y12" s="31">
        <f t="shared" si="3"/>
        <v>1</v>
      </c>
      <c r="Z12" s="5">
        <f t="shared" si="3"/>
        <v>2</v>
      </c>
      <c r="AA12" s="12">
        <f t="shared" si="3"/>
        <v>2</v>
      </c>
      <c r="AB12" s="12">
        <f t="shared" si="3"/>
        <v>2</v>
      </c>
      <c r="AC12" s="31">
        <f t="shared" si="3"/>
        <v>2</v>
      </c>
      <c r="AD12" s="2"/>
    </row>
    <row r="13" spans="1:30" x14ac:dyDescent="0.25">
      <c r="B13" s="23" t="s">
        <v>30</v>
      </c>
      <c r="C13" s="11">
        <f>C11-C12</f>
        <v>1</v>
      </c>
      <c r="D13" s="12">
        <f t="shared" ref="D13:AC13" si="4">D11-D12</f>
        <v>1</v>
      </c>
      <c r="E13" s="38">
        <f t="shared" si="4"/>
        <v>1</v>
      </c>
      <c r="F13" s="5">
        <f t="shared" si="4"/>
        <v>0</v>
      </c>
      <c r="G13" s="12">
        <f t="shared" si="4"/>
        <v>1</v>
      </c>
      <c r="H13" s="31">
        <f t="shared" si="4"/>
        <v>1</v>
      </c>
      <c r="I13" s="5">
        <f t="shared" si="4"/>
        <v>0</v>
      </c>
      <c r="J13" s="12">
        <f t="shared" si="4"/>
        <v>0</v>
      </c>
      <c r="K13" s="13">
        <f t="shared" si="4"/>
        <v>0</v>
      </c>
      <c r="L13" s="5">
        <f t="shared" si="4"/>
        <v>1</v>
      </c>
      <c r="M13" s="7">
        <f t="shared" si="4"/>
        <v>1</v>
      </c>
      <c r="N13" s="7">
        <f t="shared" si="4"/>
        <v>1</v>
      </c>
      <c r="O13" s="7">
        <f t="shared" si="4"/>
        <v>0</v>
      </c>
      <c r="P13" s="7">
        <f t="shared" si="4"/>
        <v>0</v>
      </c>
      <c r="Q13" s="9">
        <f t="shared" si="4"/>
        <v>1</v>
      </c>
      <c r="R13" s="5">
        <f t="shared" si="4"/>
        <v>1</v>
      </c>
      <c r="S13" s="12">
        <f t="shared" si="4"/>
        <v>1</v>
      </c>
      <c r="T13" s="12">
        <f t="shared" si="4"/>
        <v>1</v>
      </c>
      <c r="U13" s="12">
        <f t="shared" si="4"/>
        <v>0</v>
      </c>
      <c r="V13" s="24">
        <f t="shared" si="4"/>
        <v>2</v>
      </c>
      <c r="W13" s="5">
        <f t="shared" si="4"/>
        <v>2</v>
      </c>
      <c r="X13" s="12">
        <f t="shared" si="4"/>
        <v>1</v>
      </c>
      <c r="Y13" s="31">
        <f t="shared" si="4"/>
        <v>1</v>
      </c>
      <c r="Z13" s="5">
        <f t="shared" si="4"/>
        <v>0</v>
      </c>
      <c r="AA13" s="12">
        <f t="shared" si="4"/>
        <v>0</v>
      </c>
      <c r="AB13" s="12">
        <f t="shared" si="4"/>
        <v>0</v>
      </c>
      <c r="AC13" s="31">
        <f t="shared" si="4"/>
        <v>0</v>
      </c>
      <c r="AD13" s="2"/>
    </row>
    <row r="14" spans="1:30" x14ac:dyDescent="0.25">
      <c r="B14" s="22" t="s">
        <v>23</v>
      </c>
      <c r="C14" s="5">
        <f t="shared" ref="C14:AC14" si="5">COUNTIF(C$3:C$6,4)</f>
        <v>0</v>
      </c>
      <c r="D14" s="7">
        <f t="shared" si="5"/>
        <v>0</v>
      </c>
      <c r="E14" s="13">
        <f t="shared" si="5"/>
        <v>0</v>
      </c>
      <c r="F14" s="5">
        <f t="shared" si="5"/>
        <v>0</v>
      </c>
      <c r="G14" s="7">
        <f t="shared" si="5"/>
        <v>0</v>
      </c>
      <c r="H14" s="9">
        <f t="shared" si="5"/>
        <v>0</v>
      </c>
      <c r="I14" s="5">
        <f t="shared" si="5"/>
        <v>0</v>
      </c>
      <c r="J14" s="7">
        <f t="shared" si="5"/>
        <v>0</v>
      </c>
      <c r="K14" s="9">
        <f t="shared" si="5"/>
        <v>0</v>
      </c>
      <c r="L14" s="5">
        <f t="shared" si="5"/>
        <v>0</v>
      </c>
      <c r="M14" s="7">
        <f t="shared" si="5"/>
        <v>0</v>
      </c>
      <c r="N14" s="7">
        <f t="shared" si="5"/>
        <v>0</v>
      </c>
      <c r="O14" s="7">
        <f t="shared" si="5"/>
        <v>0</v>
      </c>
      <c r="P14" s="7">
        <f t="shared" si="5"/>
        <v>0</v>
      </c>
      <c r="Q14" s="9">
        <f t="shared" si="5"/>
        <v>0</v>
      </c>
      <c r="R14" s="5">
        <f t="shared" si="5"/>
        <v>0</v>
      </c>
      <c r="S14" s="7">
        <f t="shared" si="5"/>
        <v>0</v>
      </c>
      <c r="T14" s="7">
        <f t="shared" si="5"/>
        <v>0</v>
      </c>
      <c r="U14" s="7">
        <f t="shared" si="5"/>
        <v>0</v>
      </c>
      <c r="V14" s="9">
        <f t="shared" si="5"/>
        <v>1</v>
      </c>
      <c r="W14" s="40">
        <f t="shared" si="5"/>
        <v>0</v>
      </c>
      <c r="X14" s="7">
        <f t="shared" si="5"/>
        <v>0</v>
      </c>
      <c r="Y14" s="9">
        <f t="shared" si="5"/>
        <v>0</v>
      </c>
      <c r="Z14" s="5">
        <f t="shared" si="5"/>
        <v>0</v>
      </c>
      <c r="AA14" s="7">
        <f t="shared" si="5"/>
        <v>0</v>
      </c>
      <c r="AB14" s="7">
        <f t="shared" si="5"/>
        <v>0</v>
      </c>
      <c r="AC14" s="38">
        <f t="shared" si="5"/>
        <v>0</v>
      </c>
      <c r="AD14" s="2"/>
    </row>
    <row r="15" spans="1:30" x14ac:dyDescent="0.25">
      <c r="B15" s="22" t="s">
        <v>24</v>
      </c>
      <c r="C15" s="5">
        <f t="shared" ref="C15:AC15" si="6">COUNTIF(C$3:C$6,3)</f>
        <v>1</v>
      </c>
      <c r="D15" s="7">
        <f t="shared" si="6"/>
        <v>1</v>
      </c>
      <c r="E15" s="9">
        <f t="shared" si="6"/>
        <v>1</v>
      </c>
      <c r="F15" s="5">
        <f t="shared" si="6"/>
        <v>0</v>
      </c>
      <c r="G15" s="7">
        <f t="shared" si="6"/>
        <v>1</v>
      </c>
      <c r="H15" s="9">
        <f t="shared" si="6"/>
        <v>1</v>
      </c>
      <c r="I15" s="5">
        <f t="shared" si="6"/>
        <v>0</v>
      </c>
      <c r="J15" s="7">
        <f t="shared" si="6"/>
        <v>0</v>
      </c>
      <c r="K15" s="9">
        <f t="shared" si="6"/>
        <v>0</v>
      </c>
      <c r="L15" s="5">
        <f t="shared" si="6"/>
        <v>1</v>
      </c>
      <c r="M15" s="7">
        <f t="shared" si="6"/>
        <v>1</v>
      </c>
      <c r="N15" s="7">
        <f t="shared" si="6"/>
        <v>1</v>
      </c>
      <c r="O15" s="7">
        <f t="shared" si="6"/>
        <v>0</v>
      </c>
      <c r="P15" s="7">
        <f t="shared" si="6"/>
        <v>0</v>
      </c>
      <c r="Q15" s="9">
        <f t="shared" si="6"/>
        <v>1</v>
      </c>
      <c r="R15" s="5">
        <f t="shared" si="6"/>
        <v>1</v>
      </c>
      <c r="S15" s="7">
        <f t="shared" si="6"/>
        <v>1</v>
      </c>
      <c r="T15" s="7">
        <f t="shared" si="6"/>
        <v>1</v>
      </c>
      <c r="U15" s="7">
        <f t="shared" si="6"/>
        <v>0</v>
      </c>
      <c r="V15" s="9">
        <f t="shared" si="6"/>
        <v>0</v>
      </c>
      <c r="W15" s="40">
        <f t="shared" si="6"/>
        <v>1</v>
      </c>
      <c r="X15" s="7">
        <f t="shared" si="6"/>
        <v>0</v>
      </c>
      <c r="Y15" s="9">
        <f t="shared" si="6"/>
        <v>0</v>
      </c>
      <c r="Z15" s="5">
        <f t="shared" si="6"/>
        <v>0</v>
      </c>
      <c r="AA15" s="7">
        <f t="shared" si="6"/>
        <v>0</v>
      </c>
      <c r="AB15" s="7">
        <f t="shared" si="6"/>
        <v>0</v>
      </c>
      <c r="AC15" s="38">
        <f t="shared" si="6"/>
        <v>0</v>
      </c>
      <c r="AD15" s="2"/>
    </row>
    <row r="16" spans="1:30" x14ac:dyDescent="0.25">
      <c r="B16" s="22" t="s">
        <v>25</v>
      </c>
      <c r="C16" s="5">
        <f t="shared" ref="C16:AC16" si="7">+COUNTIF(C$3:C$6,2)</f>
        <v>3</v>
      </c>
      <c r="D16" s="7">
        <f t="shared" si="7"/>
        <v>3</v>
      </c>
      <c r="E16" s="9">
        <f t="shared" si="7"/>
        <v>3</v>
      </c>
      <c r="F16" s="5">
        <f t="shared" si="7"/>
        <v>4</v>
      </c>
      <c r="G16" s="7">
        <f t="shared" si="7"/>
        <v>3</v>
      </c>
      <c r="H16" s="9">
        <f t="shared" si="7"/>
        <v>3</v>
      </c>
      <c r="I16" s="5">
        <f t="shared" si="7"/>
        <v>4</v>
      </c>
      <c r="J16" s="7">
        <f t="shared" si="7"/>
        <v>4</v>
      </c>
      <c r="K16" s="9">
        <f t="shared" si="7"/>
        <v>4</v>
      </c>
      <c r="L16" s="5">
        <f t="shared" si="7"/>
        <v>3</v>
      </c>
      <c r="M16" s="7">
        <f t="shared" si="7"/>
        <v>3</v>
      </c>
      <c r="N16" s="7">
        <f t="shared" si="7"/>
        <v>3</v>
      </c>
      <c r="O16" s="7">
        <f t="shared" si="7"/>
        <v>4</v>
      </c>
      <c r="P16" s="7">
        <f t="shared" si="7"/>
        <v>4</v>
      </c>
      <c r="Q16" s="9">
        <f t="shared" si="7"/>
        <v>3</v>
      </c>
      <c r="R16" s="5">
        <f t="shared" si="7"/>
        <v>3</v>
      </c>
      <c r="S16" s="7">
        <f t="shared" si="7"/>
        <v>3</v>
      </c>
      <c r="T16" s="7">
        <f t="shared" si="7"/>
        <v>3</v>
      </c>
      <c r="U16" s="7">
        <f t="shared" si="7"/>
        <v>4</v>
      </c>
      <c r="V16" s="9">
        <f t="shared" si="7"/>
        <v>3</v>
      </c>
      <c r="W16" s="40">
        <f t="shared" si="7"/>
        <v>2</v>
      </c>
      <c r="X16" s="7">
        <f t="shared" si="7"/>
        <v>3</v>
      </c>
      <c r="Y16" s="9">
        <f t="shared" si="7"/>
        <v>3</v>
      </c>
      <c r="Z16" s="5">
        <f t="shared" si="7"/>
        <v>4</v>
      </c>
      <c r="AA16" s="7">
        <f t="shared" si="7"/>
        <v>4</v>
      </c>
      <c r="AB16" s="7">
        <f t="shared" si="7"/>
        <v>4</v>
      </c>
      <c r="AC16" s="38">
        <f t="shared" si="7"/>
        <v>4</v>
      </c>
      <c r="AD16" s="2"/>
    </row>
    <row r="17" spans="1:30" ht="15.75" thickBot="1" x14ac:dyDescent="0.3">
      <c r="B17" s="53" t="s">
        <v>26</v>
      </c>
      <c r="C17" s="6">
        <f t="shared" ref="C17:AC17" si="8">COUNTIF(C$3:C$6,1)</f>
        <v>0</v>
      </c>
      <c r="D17" s="8">
        <f t="shared" si="8"/>
        <v>0</v>
      </c>
      <c r="E17" s="10">
        <f t="shared" si="8"/>
        <v>0</v>
      </c>
      <c r="F17" s="6">
        <f t="shared" si="8"/>
        <v>0</v>
      </c>
      <c r="G17" s="8">
        <f t="shared" si="8"/>
        <v>0</v>
      </c>
      <c r="H17" s="10">
        <f t="shared" si="8"/>
        <v>0</v>
      </c>
      <c r="I17" s="6">
        <f t="shared" si="8"/>
        <v>0</v>
      </c>
      <c r="J17" s="8">
        <f t="shared" si="8"/>
        <v>0</v>
      </c>
      <c r="K17" s="10">
        <f t="shared" si="8"/>
        <v>0</v>
      </c>
      <c r="L17" s="6">
        <f t="shared" si="8"/>
        <v>0</v>
      </c>
      <c r="M17" s="8">
        <f t="shared" si="8"/>
        <v>0</v>
      </c>
      <c r="N17" s="8">
        <f t="shared" si="8"/>
        <v>0</v>
      </c>
      <c r="O17" s="8">
        <f t="shared" si="8"/>
        <v>0</v>
      </c>
      <c r="P17" s="8">
        <f t="shared" si="8"/>
        <v>0</v>
      </c>
      <c r="Q17" s="10">
        <f t="shared" si="8"/>
        <v>0</v>
      </c>
      <c r="R17" s="6">
        <f t="shared" si="8"/>
        <v>0</v>
      </c>
      <c r="S17" s="8">
        <f t="shared" si="8"/>
        <v>0</v>
      </c>
      <c r="T17" s="8">
        <f t="shared" si="8"/>
        <v>0</v>
      </c>
      <c r="U17" s="8">
        <f t="shared" si="8"/>
        <v>0</v>
      </c>
      <c r="V17" s="10">
        <f t="shared" si="8"/>
        <v>0</v>
      </c>
      <c r="W17" s="41">
        <f t="shared" si="8"/>
        <v>1</v>
      </c>
      <c r="X17" s="8">
        <f t="shared" si="8"/>
        <v>1</v>
      </c>
      <c r="Y17" s="10">
        <f t="shared" si="8"/>
        <v>1</v>
      </c>
      <c r="Z17" s="6">
        <f t="shared" si="8"/>
        <v>0</v>
      </c>
      <c r="AA17" s="8">
        <f t="shared" si="8"/>
        <v>0</v>
      </c>
      <c r="AB17" s="8">
        <f t="shared" si="8"/>
        <v>0</v>
      </c>
      <c r="AC17" s="10">
        <f t="shared" si="8"/>
        <v>0</v>
      </c>
      <c r="AD17" s="2"/>
    </row>
    <row r="18" spans="1:30" ht="15.75" thickTop="1" x14ac:dyDescent="0.25"/>
    <row r="19" spans="1:30" x14ac:dyDescent="0.25">
      <c r="A19" s="78" t="s">
        <v>68</v>
      </c>
      <c r="B19" s="78" t="s">
        <v>71</v>
      </c>
    </row>
    <row r="20" spans="1:30" x14ac:dyDescent="0.25">
      <c r="A20" s="78" t="s">
        <v>69</v>
      </c>
      <c r="B20" s="79" t="s">
        <v>0</v>
      </c>
    </row>
    <row r="21" spans="1:30" x14ac:dyDescent="0.25">
      <c r="A21" s="78" t="s">
        <v>70</v>
      </c>
      <c r="B21" s="79" t="s">
        <v>1</v>
      </c>
    </row>
    <row r="22" spans="1:30" x14ac:dyDescent="0.25">
      <c r="A22" s="78" t="s">
        <v>72</v>
      </c>
      <c r="B22" s="79" t="s">
        <v>54</v>
      </c>
    </row>
    <row r="23" spans="1:30" x14ac:dyDescent="0.25">
      <c r="A23" s="78" t="s">
        <v>73</v>
      </c>
      <c r="B23" s="79" t="s">
        <v>44</v>
      </c>
    </row>
    <row r="24" spans="1:30" x14ac:dyDescent="0.25">
      <c r="A24" s="78" t="s">
        <v>74</v>
      </c>
      <c r="B24" s="79" t="s">
        <v>4</v>
      </c>
    </row>
    <row r="25" spans="1:30" x14ac:dyDescent="0.25">
      <c r="A25" s="78" t="s">
        <v>75</v>
      </c>
      <c r="B25" s="79" t="s">
        <v>45</v>
      </c>
    </row>
    <row r="26" spans="1:30" x14ac:dyDescent="0.25">
      <c r="A26" s="78" t="s">
        <v>76</v>
      </c>
      <c r="B26" s="79" t="s">
        <v>5</v>
      </c>
    </row>
    <row r="27" spans="1:30" x14ac:dyDescent="0.25">
      <c r="A27" s="78" t="s">
        <v>77</v>
      </c>
      <c r="B27" s="79" t="s">
        <v>46</v>
      </c>
    </row>
    <row r="28" spans="1:30" x14ac:dyDescent="0.25">
      <c r="A28" s="78" t="s">
        <v>78</v>
      </c>
      <c r="B28" s="79" t="s">
        <v>47</v>
      </c>
    </row>
    <row r="29" spans="1:30" x14ac:dyDescent="0.25">
      <c r="A29" s="78" t="s">
        <v>79</v>
      </c>
      <c r="B29" s="79" t="s">
        <v>48</v>
      </c>
    </row>
    <row r="30" spans="1:30" x14ac:dyDescent="0.25">
      <c r="A30" s="78" t="s">
        <v>80</v>
      </c>
      <c r="B30" s="79" t="s">
        <v>49</v>
      </c>
    </row>
    <row r="31" spans="1:30" x14ac:dyDescent="0.25">
      <c r="A31" s="78" t="s">
        <v>81</v>
      </c>
      <c r="B31" s="79" t="s">
        <v>55</v>
      </c>
    </row>
    <row r="32" spans="1:30" x14ac:dyDescent="0.25">
      <c r="A32" s="78" t="s">
        <v>82</v>
      </c>
      <c r="B32" s="79" t="s">
        <v>50</v>
      </c>
    </row>
    <row r="33" spans="1:2" x14ac:dyDescent="0.25">
      <c r="A33" s="78" t="s">
        <v>83</v>
      </c>
      <c r="B33" s="79" t="s">
        <v>51</v>
      </c>
    </row>
    <row r="34" spans="1:2" x14ac:dyDescent="0.25">
      <c r="A34" s="78" t="s">
        <v>84</v>
      </c>
      <c r="B34" s="79" t="s">
        <v>8</v>
      </c>
    </row>
    <row r="35" spans="1:2" x14ac:dyDescent="0.25">
      <c r="A35" s="78" t="s">
        <v>85</v>
      </c>
      <c r="B35" s="79" t="s">
        <v>9</v>
      </c>
    </row>
    <row r="36" spans="1:2" x14ac:dyDescent="0.25">
      <c r="A36" s="78" t="s">
        <v>86</v>
      </c>
      <c r="B36" s="79" t="s">
        <v>10</v>
      </c>
    </row>
    <row r="37" spans="1:2" x14ac:dyDescent="0.25">
      <c r="A37" s="78" t="s">
        <v>87</v>
      </c>
      <c r="B37" s="79" t="s">
        <v>11</v>
      </c>
    </row>
    <row r="38" spans="1:2" x14ac:dyDescent="0.25">
      <c r="A38" s="78" t="s">
        <v>88</v>
      </c>
      <c r="B38" s="79" t="s">
        <v>12</v>
      </c>
    </row>
    <row r="39" spans="1:2" x14ac:dyDescent="0.25">
      <c r="A39" s="78" t="s">
        <v>89</v>
      </c>
      <c r="B39" s="79" t="s">
        <v>16</v>
      </c>
    </row>
    <row r="40" spans="1:2" x14ac:dyDescent="0.25">
      <c r="A40" s="78" t="s">
        <v>90</v>
      </c>
      <c r="B40" s="79" t="s">
        <v>18</v>
      </c>
    </row>
    <row r="41" spans="1:2" x14ac:dyDescent="0.25">
      <c r="A41" s="78" t="s">
        <v>91</v>
      </c>
      <c r="B41" s="79" t="s">
        <v>17</v>
      </c>
    </row>
    <row r="42" spans="1:2" x14ac:dyDescent="0.25">
      <c r="A42" s="78" t="s">
        <v>92</v>
      </c>
      <c r="B42" s="79" t="s">
        <v>19</v>
      </c>
    </row>
    <row r="43" spans="1:2" x14ac:dyDescent="0.25">
      <c r="A43" s="78" t="s">
        <v>93</v>
      </c>
      <c r="B43" s="79" t="s">
        <v>52</v>
      </c>
    </row>
    <row r="44" spans="1:2" x14ac:dyDescent="0.25">
      <c r="A44" s="78" t="s">
        <v>94</v>
      </c>
      <c r="B44" s="79" t="s">
        <v>53</v>
      </c>
    </row>
    <row r="45" spans="1:2" x14ac:dyDescent="0.25">
      <c r="A45" s="78" t="s">
        <v>95</v>
      </c>
      <c r="B45" s="79" t="s">
        <v>20</v>
      </c>
    </row>
  </sheetData>
  <mergeCells count="14">
    <mergeCell ref="L8:Q8"/>
    <mergeCell ref="R8:V8"/>
    <mergeCell ref="W8:Y8"/>
    <mergeCell ref="Z8:AC8"/>
    <mergeCell ref="C1:E1"/>
    <mergeCell ref="F1:H1"/>
    <mergeCell ref="I1:K1"/>
    <mergeCell ref="L1:Q1"/>
    <mergeCell ref="R1:V1"/>
    <mergeCell ref="W1:Y1"/>
    <mergeCell ref="Z1:AC1"/>
    <mergeCell ref="C8:E8"/>
    <mergeCell ref="F8:H8"/>
    <mergeCell ref="I8:K8"/>
  </mergeCells>
  <pageMargins left="0.25" right="0.25" top="0.25" bottom="0.25" header="0" footer="0"/>
  <pageSetup paperSize="5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'START HERE'!$C$36:$C$39</xm:f>
          </x14:formula1>
          <xm:sqref>A3:A6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zoomScale="90" zoomScaleNormal="90" workbookViewId="0"/>
  </sheetViews>
  <sheetFormatPr defaultRowHeight="15" x14ac:dyDescent="0.25"/>
  <cols>
    <col min="2" max="2" width="15.140625" customWidth="1"/>
    <col min="3" max="16" width="6.28515625" customWidth="1"/>
    <col min="17" max="17" width="6.28515625" style="3" customWidth="1"/>
    <col min="18" max="29" width="6.28515625" customWidth="1"/>
  </cols>
  <sheetData>
    <row r="1" spans="1:30" ht="16.5" thickTop="1" thickBot="1" x14ac:dyDescent="0.3">
      <c r="B1" s="80" t="s">
        <v>101</v>
      </c>
      <c r="C1" s="107" t="s">
        <v>3</v>
      </c>
      <c r="D1" s="108"/>
      <c r="E1" s="109"/>
      <c r="F1" s="107" t="s">
        <v>2</v>
      </c>
      <c r="G1" s="108"/>
      <c r="H1" s="109"/>
      <c r="I1" s="110" t="s">
        <v>6</v>
      </c>
      <c r="J1" s="111"/>
      <c r="K1" s="112"/>
      <c r="L1" s="113" t="s">
        <v>7</v>
      </c>
      <c r="M1" s="114"/>
      <c r="N1" s="114"/>
      <c r="O1" s="114"/>
      <c r="P1" s="114"/>
      <c r="Q1" s="115"/>
      <c r="R1" s="108" t="s">
        <v>13</v>
      </c>
      <c r="S1" s="108"/>
      <c r="T1" s="108"/>
      <c r="U1" s="108"/>
      <c r="V1" s="108"/>
      <c r="W1" s="107" t="s">
        <v>14</v>
      </c>
      <c r="X1" s="108"/>
      <c r="Y1" s="109"/>
      <c r="Z1" s="107" t="s">
        <v>15</v>
      </c>
      <c r="AA1" s="108"/>
      <c r="AB1" s="108"/>
      <c r="AC1" s="109"/>
      <c r="AD1" s="2"/>
    </row>
    <row r="2" spans="1:30" ht="16.5" thickTop="1" thickBot="1" x14ac:dyDescent="0.3">
      <c r="A2" s="26" t="s">
        <v>35</v>
      </c>
      <c r="B2" s="25" t="s">
        <v>21</v>
      </c>
      <c r="C2" s="58">
        <v>1.1000000000000001</v>
      </c>
      <c r="D2" s="59">
        <v>1.2</v>
      </c>
      <c r="E2" s="60">
        <v>1.3</v>
      </c>
      <c r="F2" s="61">
        <v>2.1</v>
      </c>
      <c r="G2" s="59">
        <v>2.2000000000000002</v>
      </c>
      <c r="H2" s="60">
        <v>2.2999999999999998</v>
      </c>
      <c r="I2" s="62">
        <v>3.1</v>
      </c>
      <c r="J2" s="63">
        <v>3.2</v>
      </c>
      <c r="K2" s="64">
        <v>3.3</v>
      </c>
      <c r="L2" s="61">
        <v>4.0999999999999996</v>
      </c>
      <c r="M2" s="59">
        <v>4.2</v>
      </c>
      <c r="N2" s="59">
        <v>4.3</v>
      </c>
      <c r="O2" s="59">
        <v>4.4000000000000004</v>
      </c>
      <c r="P2" s="59">
        <v>4.5</v>
      </c>
      <c r="Q2" s="60">
        <v>4.5999999999999996</v>
      </c>
      <c r="R2" s="65">
        <v>5.0999999999999996</v>
      </c>
      <c r="S2" s="59">
        <v>5.2</v>
      </c>
      <c r="T2" s="66">
        <v>5.3</v>
      </c>
      <c r="U2" s="59">
        <v>5.4</v>
      </c>
      <c r="V2" s="67">
        <v>5.5</v>
      </c>
      <c r="W2" s="65">
        <v>6.1</v>
      </c>
      <c r="X2" s="59">
        <v>6.2</v>
      </c>
      <c r="Y2" s="60">
        <v>6.3</v>
      </c>
      <c r="Z2" s="61">
        <v>7.1</v>
      </c>
      <c r="AA2" s="59">
        <v>7.2</v>
      </c>
      <c r="AB2" s="59" t="s">
        <v>96</v>
      </c>
      <c r="AC2" s="60" t="s">
        <v>97</v>
      </c>
    </row>
    <row r="3" spans="1:30" ht="15.75" thickTop="1" x14ac:dyDescent="0.25">
      <c r="A3" s="28" t="s">
        <v>31</v>
      </c>
      <c r="B3" s="27" t="s">
        <v>59</v>
      </c>
      <c r="C3" s="11">
        <v>2</v>
      </c>
      <c r="D3" s="12">
        <v>2</v>
      </c>
      <c r="E3" s="13">
        <v>1</v>
      </c>
      <c r="F3" s="11">
        <v>3</v>
      </c>
      <c r="G3" s="12">
        <v>2</v>
      </c>
      <c r="H3" s="13">
        <v>2</v>
      </c>
      <c r="I3" s="11">
        <v>2</v>
      </c>
      <c r="J3" s="12">
        <v>2</v>
      </c>
      <c r="K3" s="23">
        <v>3</v>
      </c>
      <c r="L3" s="46">
        <v>2</v>
      </c>
      <c r="M3" s="12">
        <v>2</v>
      </c>
      <c r="N3" s="12">
        <v>2</v>
      </c>
      <c r="O3" s="12">
        <v>2</v>
      </c>
      <c r="P3" s="12">
        <v>2</v>
      </c>
      <c r="Q3" s="13">
        <v>2</v>
      </c>
      <c r="R3" s="39">
        <v>3</v>
      </c>
      <c r="S3" s="12">
        <v>2</v>
      </c>
      <c r="T3" s="12">
        <v>2</v>
      </c>
      <c r="U3" s="12">
        <v>2</v>
      </c>
      <c r="V3" s="12">
        <v>2</v>
      </c>
      <c r="W3" s="11">
        <v>3</v>
      </c>
      <c r="X3" s="12">
        <v>2</v>
      </c>
      <c r="Y3" s="13">
        <v>2</v>
      </c>
      <c r="Z3" s="11">
        <v>2</v>
      </c>
      <c r="AA3" s="12">
        <v>2</v>
      </c>
      <c r="AB3" s="12">
        <v>2</v>
      </c>
      <c r="AC3" s="13">
        <v>2</v>
      </c>
    </row>
    <row r="4" spans="1:30" x14ac:dyDescent="0.25">
      <c r="A4" s="29" t="s">
        <v>32</v>
      </c>
      <c r="B4" s="9" t="s">
        <v>59</v>
      </c>
      <c r="C4" s="5">
        <v>2</v>
      </c>
      <c r="D4" s="7">
        <v>2</v>
      </c>
      <c r="E4" s="9">
        <v>2</v>
      </c>
      <c r="F4" s="5">
        <v>3</v>
      </c>
      <c r="G4" s="7">
        <v>2</v>
      </c>
      <c r="H4" s="9">
        <v>2</v>
      </c>
      <c r="I4" s="5">
        <v>2</v>
      </c>
      <c r="J4" s="7">
        <v>2</v>
      </c>
      <c r="K4" s="22">
        <v>3</v>
      </c>
      <c r="L4" s="5">
        <v>2</v>
      </c>
      <c r="M4" s="7">
        <v>2</v>
      </c>
      <c r="N4" s="7">
        <v>2</v>
      </c>
      <c r="O4" s="7">
        <v>2</v>
      </c>
      <c r="P4" s="7">
        <v>2</v>
      </c>
      <c r="Q4" s="9">
        <v>2</v>
      </c>
      <c r="R4" s="40">
        <v>3</v>
      </c>
      <c r="S4" s="7">
        <v>2</v>
      </c>
      <c r="T4" s="7">
        <v>2</v>
      </c>
      <c r="U4" s="7">
        <v>2</v>
      </c>
      <c r="V4" s="7">
        <v>2</v>
      </c>
      <c r="W4" s="5">
        <v>3</v>
      </c>
      <c r="X4" s="7">
        <v>2</v>
      </c>
      <c r="Y4" s="9">
        <v>2</v>
      </c>
      <c r="Z4" s="5">
        <v>2</v>
      </c>
      <c r="AA4" s="7">
        <v>2</v>
      </c>
      <c r="AB4" s="7">
        <v>2</v>
      </c>
      <c r="AC4" s="9">
        <v>2</v>
      </c>
    </row>
    <row r="5" spans="1:30" ht="15.75" thickBot="1" x14ac:dyDescent="0.3">
      <c r="B5" s="3"/>
      <c r="C5" s="3"/>
      <c r="L5" s="44"/>
      <c r="M5" s="44"/>
      <c r="N5" s="44"/>
      <c r="O5" s="44"/>
      <c r="P5" s="44"/>
      <c r="Q5" s="44"/>
    </row>
    <row r="6" spans="1:30" ht="16.5" thickTop="1" thickBot="1" x14ac:dyDescent="0.3">
      <c r="B6" s="3"/>
      <c r="C6" s="107" t="s">
        <v>3</v>
      </c>
      <c r="D6" s="108"/>
      <c r="E6" s="109"/>
      <c r="F6" s="107" t="s">
        <v>2</v>
      </c>
      <c r="G6" s="108"/>
      <c r="H6" s="109"/>
      <c r="I6" s="110" t="s">
        <v>6</v>
      </c>
      <c r="J6" s="111"/>
      <c r="K6" s="112"/>
      <c r="L6" s="113" t="s">
        <v>7</v>
      </c>
      <c r="M6" s="114"/>
      <c r="N6" s="114"/>
      <c r="O6" s="114"/>
      <c r="P6" s="114"/>
      <c r="Q6" s="115"/>
      <c r="R6" s="108" t="s">
        <v>13</v>
      </c>
      <c r="S6" s="108"/>
      <c r="T6" s="108"/>
      <c r="U6" s="108"/>
      <c r="V6" s="108"/>
      <c r="W6" s="107" t="s">
        <v>14</v>
      </c>
      <c r="X6" s="108"/>
      <c r="Y6" s="109"/>
      <c r="Z6" s="107" t="s">
        <v>15</v>
      </c>
      <c r="AA6" s="108"/>
      <c r="AB6" s="108"/>
      <c r="AC6" s="109"/>
    </row>
    <row r="7" spans="1:30" ht="15.75" thickTop="1" x14ac:dyDescent="0.25">
      <c r="B7" s="21" t="s">
        <v>22</v>
      </c>
      <c r="C7" s="46">
        <f t="shared" ref="C7:AC7" si="0">AVERAGE(C3:C4)</f>
        <v>2</v>
      </c>
      <c r="D7" s="48">
        <f t="shared" si="0"/>
        <v>2</v>
      </c>
      <c r="E7" s="47">
        <f t="shared" si="0"/>
        <v>1.5</v>
      </c>
      <c r="F7" s="46">
        <f t="shared" si="0"/>
        <v>3</v>
      </c>
      <c r="G7" s="48">
        <f t="shared" si="0"/>
        <v>2</v>
      </c>
      <c r="H7" s="49">
        <f t="shared" si="0"/>
        <v>2</v>
      </c>
      <c r="I7" s="50">
        <f t="shared" si="0"/>
        <v>2</v>
      </c>
      <c r="J7" s="42">
        <f t="shared" si="0"/>
        <v>2</v>
      </c>
      <c r="K7" s="49">
        <f t="shared" si="0"/>
        <v>3</v>
      </c>
      <c r="L7" s="46">
        <f t="shared" si="0"/>
        <v>2</v>
      </c>
      <c r="M7" s="48">
        <f t="shared" si="0"/>
        <v>2</v>
      </c>
      <c r="N7" s="48">
        <f t="shared" si="0"/>
        <v>2</v>
      </c>
      <c r="O7" s="48">
        <f t="shared" si="0"/>
        <v>2</v>
      </c>
      <c r="P7" s="48">
        <f t="shared" si="0"/>
        <v>2</v>
      </c>
      <c r="Q7" s="13">
        <f t="shared" si="0"/>
        <v>2</v>
      </c>
      <c r="R7" s="46">
        <f t="shared" si="0"/>
        <v>3</v>
      </c>
      <c r="S7" s="48">
        <f t="shared" si="0"/>
        <v>2</v>
      </c>
      <c r="T7" s="48">
        <f t="shared" si="0"/>
        <v>2</v>
      </c>
      <c r="U7" s="48">
        <f t="shared" si="0"/>
        <v>2</v>
      </c>
      <c r="V7" s="4">
        <f t="shared" si="0"/>
        <v>2</v>
      </c>
      <c r="W7" s="51">
        <f t="shared" si="0"/>
        <v>3</v>
      </c>
      <c r="X7" s="48">
        <f t="shared" si="0"/>
        <v>2</v>
      </c>
      <c r="Y7" s="49">
        <f t="shared" si="0"/>
        <v>2</v>
      </c>
      <c r="Z7" s="46">
        <f t="shared" si="0"/>
        <v>2</v>
      </c>
      <c r="AA7" s="48">
        <f t="shared" si="0"/>
        <v>2</v>
      </c>
      <c r="AB7" s="48">
        <f t="shared" si="0"/>
        <v>2</v>
      </c>
      <c r="AC7" s="52">
        <f t="shared" si="0"/>
        <v>2</v>
      </c>
      <c r="AD7" s="2"/>
    </row>
    <row r="8" spans="1:30" x14ac:dyDescent="0.25">
      <c r="B8" s="23" t="s">
        <v>27</v>
      </c>
      <c r="C8" s="11">
        <f t="shared" ref="C8:AC8" si="1">MEDIAN(C3:C4)</f>
        <v>2</v>
      </c>
      <c r="D8" s="12">
        <f t="shared" si="1"/>
        <v>2</v>
      </c>
      <c r="E8" s="38">
        <f t="shared" si="1"/>
        <v>1.5</v>
      </c>
      <c r="F8" s="5">
        <f t="shared" si="1"/>
        <v>3</v>
      </c>
      <c r="G8" s="12">
        <f t="shared" si="1"/>
        <v>2</v>
      </c>
      <c r="H8" s="31">
        <f t="shared" si="1"/>
        <v>2</v>
      </c>
      <c r="I8" s="5">
        <f t="shared" si="1"/>
        <v>2</v>
      </c>
      <c r="J8" s="12">
        <f t="shared" si="1"/>
        <v>2</v>
      </c>
      <c r="K8" s="9">
        <f t="shared" si="1"/>
        <v>3</v>
      </c>
      <c r="L8" s="5">
        <f t="shared" si="1"/>
        <v>2</v>
      </c>
      <c r="M8" s="7">
        <f t="shared" si="1"/>
        <v>2</v>
      </c>
      <c r="N8" s="7">
        <f t="shared" si="1"/>
        <v>2</v>
      </c>
      <c r="O8" s="7">
        <f t="shared" si="1"/>
        <v>2</v>
      </c>
      <c r="P8" s="7">
        <f t="shared" si="1"/>
        <v>2</v>
      </c>
      <c r="Q8" s="9">
        <f t="shared" si="1"/>
        <v>2</v>
      </c>
      <c r="R8" s="11">
        <f t="shared" si="1"/>
        <v>3</v>
      </c>
      <c r="S8" s="12">
        <f t="shared" si="1"/>
        <v>2</v>
      </c>
      <c r="T8" s="12">
        <f t="shared" si="1"/>
        <v>2</v>
      </c>
      <c r="U8" s="12">
        <f t="shared" si="1"/>
        <v>2</v>
      </c>
      <c r="V8" s="24">
        <f t="shared" si="1"/>
        <v>2</v>
      </c>
      <c r="W8" s="5">
        <f t="shared" si="1"/>
        <v>3</v>
      </c>
      <c r="X8" s="12">
        <f t="shared" si="1"/>
        <v>2</v>
      </c>
      <c r="Y8" s="31">
        <f t="shared" si="1"/>
        <v>2</v>
      </c>
      <c r="Z8" s="5">
        <f t="shared" si="1"/>
        <v>2</v>
      </c>
      <c r="AA8" s="12">
        <f t="shared" si="1"/>
        <v>2</v>
      </c>
      <c r="AB8" s="12">
        <f t="shared" si="1"/>
        <v>2</v>
      </c>
      <c r="AC8" s="31">
        <f t="shared" si="1"/>
        <v>2</v>
      </c>
      <c r="AD8" s="2"/>
    </row>
    <row r="9" spans="1:30" x14ac:dyDescent="0.25">
      <c r="B9" s="23" t="s">
        <v>28</v>
      </c>
      <c r="C9" s="11">
        <f t="shared" ref="C9:AC9" si="2">MAX(C3:C4)</f>
        <v>2</v>
      </c>
      <c r="D9" s="12">
        <f t="shared" si="2"/>
        <v>2</v>
      </c>
      <c r="E9" s="38">
        <f t="shared" si="2"/>
        <v>2</v>
      </c>
      <c r="F9" s="5">
        <f t="shared" si="2"/>
        <v>3</v>
      </c>
      <c r="G9" s="12">
        <f t="shared" si="2"/>
        <v>2</v>
      </c>
      <c r="H9" s="31">
        <f t="shared" si="2"/>
        <v>2</v>
      </c>
      <c r="I9" s="5">
        <f t="shared" si="2"/>
        <v>2</v>
      </c>
      <c r="J9" s="12">
        <f t="shared" si="2"/>
        <v>2</v>
      </c>
      <c r="K9" s="9">
        <f t="shared" si="2"/>
        <v>3</v>
      </c>
      <c r="L9" s="5">
        <f t="shared" si="2"/>
        <v>2</v>
      </c>
      <c r="M9" s="7">
        <f t="shared" si="2"/>
        <v>2</v>
      </c>
      <c r="N9" s="7">
        <f t="shared" si="2"/>
        <v>2</v>
      </c>
      <c r="O9" s="7">
        <f t="shared" si="2"/>
        <v>2</v>
      </c>
      <c r="P9" s="7">
        <f t="shared" si="2"/>
        <v>2</v>
      </c>
      <c r="Q9" s="9">
        <f t="shared" si="2"/>
        <v>2</v>
      </c>
      <c r="R9" s="11">
        <f t="shared" si="2"/>
        <v>3</v>
      </c>
      <c r="S9" s="12">
        <f t="shared" si="2"/>
        <v>2</v>
      </c>
      <c r="T9" s="12">
        <f t="shared" si="2"/>
        <v>2</v>
      </c>
      <c r="U9" s="12">
        <f t="shared" si="2"/>
        <v>2</v>
      </c>
      <c r="V9" s="24">
        <f t="shared" si="2"/>
        <v>2</v>
      </c>
      <c r="W9" s="5">
        <f t="shared" si="2"/>
        <v>3</v>
      </c>
      <c r="X9" s="12">
        <f t="shared" si="2"/>
        <v>2</v>
      </c>
      <c r="Y9" s="31">
        <f t="shared" si="2"/>
        <v>2</v>
      </c>
      <c r="Z9" s="5">
        <f t="shared" si="2"/>
        <v>2</v>
      </c>
      <c r="AA9" s="12">
        <f t="shared" si="2"/>
        <v>2</v>
      </c>
      <c r="AB9" s="12">
        <f t="shared" si="2"/>
        <v>2</v>
      </c>
      <c r="AC9" s="31">
        <f t="shared" si="2"/>
        <v>2</v>
      </c>
      <c r="AD9" s="2"/>
    </row>
    <row r="10" spans="1:30" x14ac:dyDescent="0.25">
      <c r="B10" s="23" t="s">
        <v>29</v>
      </c>
      <c r="C10" s="11">
        <f t="shared" ref="C10:AC10" si="3">MIN(C3:C4)</f>
        <v>2</v>
      </c>
      <c r="D10" s="12">
        <f t="shared" si="3"/>
        <v>2</v>
      </c>
      <c r="E10" s="38">
        <f t="shared" si="3"/>
        <v>1</v>
      </c>
      <c r="F10" s="5">
        <f t="shared" si="3"/>
        <v>3</v>
      </c>
      <c r="G10" s="12">
        <f t="shared" si="3"/>
        <v>2</v>
      </c>
      <c r="H10" s="31">
        <f t="shared" si="3"/>
        <v>2</v>
      </c>
      <c r="I10" s="5">
        <f t="shared" si="3"/>
        <v>2</v>
      </c>
      <c r="J10" s="12">
        <f t="shared" si="3"/>
        <v>2</v>
      </c>
      <c r="K10" s="13">
        <f t="shared" si="3"/>
        <v>3</v>
      </c>
      <c r="L10" s="5">
        <f t="shared" si="3"/>
        <v>2</v>
      </c>
      <c r="M10" s="7">
        <f t="shared" si="3"/>
        <v>2</v>
      </c>
      <c r="N10" s="7">
        <f t="shared" si="3"/>
        <v>2</v>
      </c>
      <c r="O10" s="7">
        <f t="shared" si="3"/>
        <v>2</v>
      </c>
      <c r="P10" s="7">
        <f t="shared" si="3"/>
        <v>2</v>
      </c>
      <c r="Q10" s="9">
        <f t="shared" si="3"/>
        <v>2</v>
      </c>
      <c r="R10" s="5">
        <f t="shared" si="3"/>
        <v>3</v>
      </c>
      <c r="S10" s="12">
        <f t="shared" si="3"/>
        <v>2</v>
      </c>
      <c r="T10" s="12">
        <f t="shared" si="3"/>
        <v>2</v>
      </c>
      <c r="U10" s="12">
        <f t="shared" si="3"/>
        <v>2</v>
      </c>
      <c r="V10" s="24">
        <f t="shared" si="3"/>
        <v>2</v>
      </c>
      <c r="W10" s="5">
        <f t="shared" si="3"/>
        <v>3</v>
      </c>
      <c r="X10" s="12">
        <f t="shared" si="3"/>
        <v>2</v>
      </c>
      <c r="Y10" s="31">
        <f t="shared" si="3"/>
        <v>2</v>
      </c>
      <c r="Z10" s="5">
        <f t="shared" si="3"/>
        <v>2</v>
      </c>
      <c r="AA10" s="12">
        <f t="shared" si="3"/>
        <v>2</v>
      </c>
      <c r="AB10" s="12">
        <f t="shared" si="3"/>
        <v>2</v>
      </c>
      <c r="AC10" s="31">
        <f t="shared" si="3"/>
        <v>2</v>
      </c>
      <c r="AD10" s="2"/>
    </row>
    <row r="11" spans="1:30" x14ac:dyDescent="0.25">
      <c r="B11" s="23" t="s">
        <v>30</v>
      </c>
      <c r="C11" s="11">
        <f>C9-C10</f>
        <v>0</v>
      </c>
      <c r="D11" s="12">
        <f t="shared" ref="D11:AC11" si="4">D9-D10</f>
        <v>0</v>
      </c>
      <c r="E11" s="38">
        <f t="shared" si="4"/>
        <v>1</v>
      </c>
      <c r="F11" s="5">
        <f t="shared" si="4"/>
        <v>0</v>
      </c>
      <c r="G11" s="12">
        <f t="shared" si="4"/>
        <v>0</v>
      </c>
      <c r="H11" s="31">
        <f t="shared" si="4"/>
        <v>0</v>
      </c>
      <c r="I11" s="5">
        <f t="shared" si="4"/>
        <v>0</v>
      </c>
      <c r="J11" s="12">
        <f t="shared" si="4"/>
        <v>0</v>
      </c>
      <c r="K11" s="13">
        <f t="shared" si="4"/>
        <v>0</v>
      </c>
      <c r="L11" s="5">
        <f t="shared" si="4"/>
        <v>0</v>
      </c>
      <c r="M11" s="7">
        <f t="shared" si="4"/>
        <v>0</v>
      </c>
      <c r="N11" s="7">
        <f t="shared" si="4"/>
        <v>0</v>
      </c>
      <c r="O11" s="7">
        <f t="shared" si="4"/>
        <v>0</v>
      </c>
      <c r="P11" s="7">
        <f t="shared" si="4"/>
        <v>0</v>
      </c>
      <c r="Q11" s="9">
        <f t="shared" si="4"/>
        <v>0</v>
      </c>
      <c r="R11" s="5">
        <f t="shared" si="4"/>
        <v>0</v>
      </c>
      <c r="S11" s="12">
        <f t="shared" si="4"/>
        <v>0</v>
      </c>
      <c r="T11" s="12">
        <f t="shared" si="4"/>
        <v>0</v>
      </c>
      <c r="U11" s="12">
        <f t="shared" si="4"/>
        <v>0</v>
      </c>
      <c r="V11" s="24">
        <f t="shared" si="4"/>
        <v>0</v>
      </c>
      <c r="W11" s="5">
        <f t="shared" si="4"/>
        <v>0</v>
      </c>
      <c r="X11" s="12">
        <f t="shared" si="4"/>
        <v>0</v>
      </c>
      <c r="Y11" s="31">
        <f t="shared" si="4"/>
        <v>0</v>
      </c>
      <c r="Z11" s="5">
        <f t="shared" si="4"/>
        <v>0</v>
      </c>
      <c r="AA11" s="12">
        <f t="shared" si="4"/>
        <v>0</v>
      </c>
      <c r="AB11" s="12">
        <f t="shared" si="4"/>
        <v>0</v>
      </c>
      <c r="AC11" s="31">
        <f t="shared" si="4"/>
        <v>0</v>
      </c>
      <c r="AD11" s="2"/>
    </row>
    <row r="12" spans="1:30" x14ac:dyDescent="0.25">
      <c r="B12" s="22" t="s">
        <v>23</v>
      </c>
      <c r="C12" s="5">
        <f t="shared" ref="C12:AC12" si="5">COUNTIF(C$3:C$4,4)</f>
        <v>0</v>
      </c>
      <c r="D12" s="7">
        <f t="shared" si="5"/>
        <v>0</v>
      </c>
      <c r="E12" s="13">
        <f t="shared" si="5"/>
        <v>0</v>
      </c>
      <c r="F12" s="5">
        <f t="shared" si="5"/>
        <v>0</v>
      </c>
      <c r="G12" s="7">
        <f t="shared" si="5"/>
        <v>0</v>
      </c>
      <c r="H12" s="9">
        <f t="shared" si="5"/>
        <v>0</v>
      </c>
      <c r="I12" s="5">
        <f t="shared" si="5"/>
        <v>0</v>
      </c>
      <c r="J12" s="7">
        <f t="shared" si="5"/>
        <v>0</v>
      </c>
      <c r="K12" s="9">
        <f t="shared" si="5"/>
        <v>0</v>
      </c>
      <c r="L12" s="5">
        <f t="shared" si="5"/>
        <v>0</v>
      </c>
      <c r="M12" s="7">
        <f t="shared" si="5"/>
        <v>0</v>
      </c>
      <c r="N12" s="7">
        <f t="shared" si="5"/>
        <v>0</v>
      </c>
      <c r="O12" s="7">
        <f t="shared" si="5"/>
        <v>0</v>
      </c>
      <c r="P12" s="7">
        <f t="shared" si="5"/>
        <v>0</v>
      </c>
      <c r="Q12" s="9">
        <f t="shared" si="5"/>
        <v>0</v>
      </c>
      <c r="R12" s="5">
        <f t="shared" si="5"/>
        <v>0</v>
      </c>
      <c r="S12" s="7">
        <f t="shared" si="5"/>
        <v>0</v>
      </c>
      <c r="T12" s="7">
        <f t="shared" si="5"/>
        <v>0</v>
      </c>
      <c r="U12" s="7">
        <f t="shared" si="5"/>
        <v>0</v>
      </c>
      <c r="V12" s="9">
        <f t="shared" si="5"/>
        <v>0</v>
      </c>
      <c r="W12" s="40">
        <f t="shared" si="5"/>
        <v>0</v>
      </c>
      <c r="X12" s="7">
        <f t="shared" si="5"/>
        <v>0</v>
      </c>
      <c r="Y12" s="9">
        <f t="shared" si="5"/>
        <v>0</v>
      </c>
      <c r="Z12" s="5">
        <f t="shared" si="5"/>
        <v>0</v>
      </c>
      <c r="AA12" s="7">
        <f t="shared" si="5"/>
        <v>0</v>
      </c>
      <c r="AB12" s="7">
        <f t="shared" si="5"/>
        <v>0</v>
      </c>
      <c r="AC12" s="38">
        <f t="shared" si="5"/>
        <v>0</v>
      </c>
      <c r="AD12" s="2"/>
    </row>
    <row r="13" spans="1:30" x14ac:dyDescent="0.25">
      <c r="B13" s="22" t="s">
        <v>24</v>
      </c>
      <c r="C13" s="5">
        <f t="shared" ref="C13:AC13" si="6">COUNTIF(C$3:C$4,3)</f>
        <v>0</v>
      </c>
      <c r="D13" s="7">
        <f t="shared" si="6"/>
        <v>0</v>
      </c>
      <c r="E13" s="9">
        <f t="shared" si="6"/>
        <v>0</v>
      </c>
      <c r="F13" s="5">
        <f t="shared" si="6"/>
        <v>2</v>
      </c>
      <c r="G13" s="7">
        <f t="shared" si="6"/>
        <v>0</v>
      </c>
      <c r="H13" s="9">
        <f t="shared" si="6"/>
        <v>0</v>
      </c>
      <c r="I13" s="5">
        <f t="shared" si="6"/>
        <v>0</v>
      </c>
      <c r="J13" s="7">
        <f t="shared" si="6"/>
        <v>0</v>
      </c>
      <c r="K13" s="9">
        <f t="shared" si="6"/>
        <v>2</v>
      </c>
      <c r="L13" s="5">
        <f t="shared" si="6"/>
        <v>0</v>
      </c>
      <c r="M13" s="7">
        <f t="shared" si="6"/>
        <v>0</v>
      </c>
      <c r="N13" s="7">
        <f t="shared" si="6"/>
        <v>0</v>
      </c>
      <c r="O13" s="7">
        <f t="shared" si="6"/>
        <v>0</v>
      </c>
      <c r="P13" s="7">
        <f t="shared" si="6"/>
        <v>0</v>
      </c>
      <c r="Q13" s="9">
        <f t="shared" si="6"/>
        <v>0</v>
      </c>
      <c r="R13" s="5">
        <f t="shared" si="6"/>
        <v>2</v>
      </c>
      <c r="S13" s="7">
        <f t="shared" si="6"/>
        <v>0</v>
      </c>
      <c r="T13" s="7">
        <f t="shared" si="6"/>
        <v>0</v>
      </c>
      <c r="U13" s="7">
        <f t="shared" si="6"/>
        <v>0</v>
      </c>
      <c r="V13" s="9">
        <f t="shared" si="6"/>
        <v>0</v>
      </c>
      <c r="W13" s="40">
        <f t="shared" si="6"/>
        <v>2</v>
      </c>
      <c r="X13" s="7">
        <f t="shared" si="6"/>
        <v>0</v>
      </c>
      <c r="Y13" s="9">
        <f t="shared" si="6"/>
        <v>0</v>
      </c>
      <c r="Z13" s="5">
        <f t="shared" si="6"/>
        <v>0</v>
      </c>
      <c r="AA13" s="7">
        <f t="shared" si="6"/>
        <v>0</v>
      </c>
      <c r="AB13" s="7">
        <f t="shared" si="6"/>
        <v>0</v>
      </c>
      <c r="AC13" s="38">
        <f t="shared" si="6"/>
        <v>0</v>
      </c>
      <c r="AD13" s="2"/>
    </row>
    <row r="14" spans="1:30" x14ac:dyDescent="0.25">
      <c r="B14" s="22" t="s">
        <v>25</v>
      </c>
      <c r="C14" s="5">
        <f t="shared" ref="C14:AC14" si="7">+COUNTIF(C$3:C$4,2)</f>
        <v>2</v>
      </c>
      <c r="D14" s="7">
        <f t="shared" si="7"/>
        <v>2</v>
      </c>
      <c r="E14" s="9">
        <f t="shared" si="7"/>
        <v>1</v>
      </c>
      <c r="F14" s="5">
        <f t="shared" si="7"/>
        <v>0</v>
      </c>
      <c r="G14" s="7">
        <f t="shared" si="7"/>
        <v>2</v>
      </c>
      <c r="H14" s="9">
        <f t="shared" si="7"/>
        <v>2</v>
      </c>
      <c r="I14" s="5">
        <f t="shared" si="7"/>
        <v>2</v>
      </c>
      <c r="J14" s="7">
        <f t="shared" si="7"/>
        <v>2</v>
      </c>
      <c r="K14" s="9">
        <f t="shared" si="7"/>
        <v>0</v>
      </c>
      <c r="L14" s="5">
        <f t="shared" si="7"/>
        <v>2</v>
      </c>
      <c r="M14" s="7">
        <f t="shared" si="7"/>
        <v>2</v>
      </c>
      <c r="N14" s="7">
        <f t="shared" si="7"/>
        <v>2</v>
      </c>
      <c r="O14" s="7">
        <f t="shared" si="7"/>
        <v>2</v>
      </c>
      <c r="P14" s="7">
        <f t="shared" si="7"/>
        <v>2</v>
      </c>
      <c r="Q14" s="9">
        <f t="shared" si="7"/>
        <v>2</v>
      </c>
      <c r="R14" s="5">
        <f t="shared" si="7"/>
        <v>0</v>
      </c>
      <c r="S14" s="7">
        <f t="shared" si="7"/>
        <v>2</v>
      </c>
      <c r="T14" s="7">
        <f t="shared" si="7"/>
        <v>2</v>
      </c>
      <c r="U14" s="7">
        <f t="shared" si="7"/>
        <v>2</v>
      </c>
      <c r="V14" s="9">
        <f t="shared" si="7"/>
        <v>2</v>
      </c>
      <c r="W14" s="40">
        <f t="shared" si="7"/>
        <v>0</v>
      </c>
      <c r="X14" s="7">
        <f t="shared" si="7"/>
        <v>2</v>
      </c>
      <c r="Y14" s="9">
        <f t="shared" si="7"/>
        <v>2</v>
      </c>
      <c r="Z14" s="5">
        <f t="shared" si="7"/>
        <v>2</v>
      </c>
      <c r="AA14" s="7">
        <f t="shared" si="7"/>
        <v>2</v>
      </c>
      <c r="AB14" s="7">
        <f t="shared" si="7"/>
        <v>2</v>
      </c>
      <c r="AC14" s="38">
        <f t="shared" si="7"/>
        <v>2</v>
      </c>
      <c r="AD14" s="2"/>
    </row>
    <row r="15" spans="1:30" ht="15.75" thickBot="1" x14ac:dyDescent="0.3">
      <c r="B15" s="53" t="s">
        <v>26</v>
      </c>
      <c r="C15" s="6">
        <f t="shared" ref="C15:AC15" si="8">COUNTIF(C$3:C$4,1)</f>
        <v>0</v>
      </c>
      <c r="D15" s="8">
        <f t="shared" si="8"/>
        <v>0</v>
      </c>
      <c r="E15" s="10">
        <f t="shared" si="8"/>
        <v>1</v>
      </c>
      <c r="F15" s="6">
        <f t="shared" si="8"/>
        <v>0</v>
      </c>
      <c r="G15" s="8">
        <f t="shared" si="8"/>
        <v>0</v>
      </c>
      <c r="H15" s="10">
        <f t="shared" si="8"/>
        <v>0</v>
      </c>
      <c r="I15" s="6">
        <f t="shared" si="8"/>
        <v>0</v>
      </c>
      <c r="J15" s="8">
        <f t="shared" si="8"/>
        <v>0</v>
      </c>
      <c r="K15" s="10">
        <f t="shared" si="8"/>
        <v>0</v>
      </c>
      <c r="L15" s="6">
        <f t="shared" si="8"/>
        <v>0</v>
      </c>
      <c r="M15" s="8">
        <f t="shared" si="8"/>
        <v>0</v>
      </c>
      <c r="N15" s="8">
        <f t="shared" si="8"/>
        <v>0</v>
      </c>
      <c r="O15" s="8">
        <f t="shared" si="8"/>
        <v>0</v>
      </c>
      <c r="P15" s="8">
        <f t="shared" si="8"/>
        <v>0</v>
      </c>
      <c r="Q15" s="10">
        <f t="shared" si="8"/>
        <v>0</v>
      </c>
      <c r="R15" s="6">
        <f t="shared" si="8"/>
        <v>0</v>
      </c>
      <c r="S15" s="8">
        <f t="shared" si="8"/>
        <v>0</v>
      </c>
      <c r="T15" s="8">
        <f t="shared" si="8"/>
        <v>0</v>
      </c>
      <c r="U15" s="8">
        <f t="shared" si="8"/>
        <v>0</v>
      </c>
      <c r="V15" s="10">
        <f t="shared" si="8"/>
        <v>0</v>
      </c>
      <c r="W15" s="41">
        <f t="shared" si="8"/>
        <v>0</v>
      </c>
      <c r="X15" s="8">
        <f t="shared" si="8"/>
        <v>0</v>
      </c>
      <c r="Y15" s="10">
        <f t="shared" si="8"/>
        <v>0</v>
      </c>
      <c r="Z15" s="6">
        <f t="shared" si="8"/>
        <v>0</v>
      </c>
      <c r="AA15" s="8">
        <f t="shared" si="8"/>
        <v>0</v>
      </c>
      <c r="AB15" s="8">
        <f t="shared" si="8"/>
        <v>0</v>
      </c>
      <c r="AC15" s="10">
        <f t="shared" si="8"/>
        <v>0</v>
      </c>
      <c r="AD15" s="2"/>
    </row>
    <row r="16" spans="1:30" ht="15.75" thickTop="1" x14ac:dyDescent="0.25"/>
    <row r="17" spans="1:2" x14ac:dyDescent="0.25">
      <c r="A17" s="78" t="s">
        <v>68</v>
      </c>
      <c r="B17" s="78" t="s">
        <v>71</v>
      </c>
    </row>
    <row r="18" spans="1:2" x14ac:dyDescent="0.25">
      <c r="A18" s="78" t="s">
        <v>69</v>
      </c>
      <c r="B18" s="79" t="s">
        <v>0</v>
      </c>
    </row>
    <row r="19" spans="1:2" x14ac:dyDescent="0.25">
      <c r="A19" s="78" t="s">
        <v>70</v>
      </c>
      <c r="B19" s="79" t="s">
        <v>1</v>
      </c>
    </row>
    <row r="20" spans="1:2" x14ac:dyDescent="0.25">
      <c r="A20" s="78" t="s">
        <v>72</v>
      </c>
      <c r="B20" s="79" t="s">
        <v>54</v>
      </c>
    </row>
    <row r="21" spans="1:2" x14ac:dyDescent="0.25">
      <c r="A21" s="78" t="s">
        <v>73</v>
      </c>
      <c r="B21" s="79" t="s">
        <v>44</v>
      </c>
    </row>
    <row r="22" spans="1:2" x14ac:dyDescent="0.25">
      <c r="A22" s="78" t="s">
        <v>74</v>
      </c>
      <c r="B22" s="79" t="s">
        <v>4</v>
      </c>
    </row>
    <row r="23" spans="1:2" x14ac:dyDescent="0.25">
      <c r="A23" s="78" t="s">
        <v>75</v>
      </c>
      <c r="B23" s="79" t="s">
        <v>45</v>
      </c>
    </row>
    <row r="24" spans="1:2" x14ac:dyDescent="0.25">
      <c r="A24" s="78" t="s">
        <v>76</v>
      </c>
      <c r="B24" s="79" t="s">
        <v>5</v>
      </c>
    </row>
    <row r="25" spans="1:2" x14ac:dyDescent="0.25">
      <c r="A25" s="78" t="s">
        <v>77</v>
      </c>
      <c r="B25" s="79" t="s">
        <v>46</v>
      </c>
    </row>
    <row r="26" spans="1:2" x14ac:dyDescent="0.25">
      <c r="A26" s="78" t="s">
        <v>78</v>
      </c>
      <c r="B26" s="79" t="s">
        <v>47</v>
      </c>
    </row>
    <row r="27" spans="1:2" x14ac:dyDescent="0.25">
      <c r="A27" s="78" t="s">
        <v>79</v>
      </c>
      <c r="B27" s="79" t="s">
        <v>48</v>
      </c>
    </row>
    <row r="28" spans="1:2" x14ac:dyDescent="0.25">
      <c r="A28" s="78" t="s">
        <v>80</v>
      </c>
      <c r="B28" s="79" t="s">
        <v>49</v>
      </c>
    </row>
    <row r="29" spans="1:2" x14ac:dyDescent="0.25">
      <c r="A29" s="78" t="s">
        <v>81</v>
      </c>
      <c r="B29" s="79" t="s">
        <v>55</v>
      </c>
    </row>
    <row r="30" spans="1:2" x14ac:dyDescent="0.25">
      <c r="A30" s="78" t="s">
        <v>82</v>
      </c>
      <c r="B30" s="79" t="s">
        <v>50</v>
      </c>
    </row>
    <row r="31" spans="1:2" x14ac:dyDescent="0.25">
      <c r="A31" s="78" t="s">
        <v>83</v>
      </c>
      <c r="B31" s="79" t="s">
        <v>51</v>
      </c>
    </row>
    <row r="32" spans="1:2" x14ac:dyDescent="0.25">
      <c r="A32" s="78" t="s">
        <v>84</v>
      </c>
      <c r="B32" s="79" t="s">
        <v>8</v>
      </c>
    </row>
    <row r="33" spans="1:2" x14ac:dyDescent="0.25">
      <c r="A33" s="78" t="s">
        <v>85</v>
      </c>
      <c r="B33" s="79" t="s">
        <v>9</v>
      </c>
    </row>
    <row r="34" spans="1:2" x14ac:dyDescent="0.25">
      <c r="A34" s="78" t="s">
        <v>86</v>
      </c>
      <c r="B34" s="79" t="s">
        <v>10</v>
      </c>
    </row>
    <row r="35" spans="1:2" x14ac:dyDescent="0.25">
      <c r="A35" s="78" t="s">
        <v>87</v>
      </c>
      <c r="B35" s="79" t="s">
        <v>11</v>
      </c>
    </row>
    <row r="36" spans="1:2" x14ac:dyDescent="0.25">
      <c r="A36" s="78" t="s">
        <v>88</v>
      </c>
      <c r="B36" s="79" t="s">
        <v>12</v>
      </c>
    </row>
    <row r="37" spans="1:2" x14ac:dyDescent="0.25">
      <c r="A37" s="78" t="s">
        <v>89</v>
      </c>
      <c r="B37" s="79" t="s">
        <v>16</v>
      </c>
    </row>
    <row r="38" spans="1:2" x14ac:dyDescent="0.25">
      <c r="A38" s="78" t="s">
        <v>90</v>
      </c>
      <c r="B38" s="79" t="s">
        <v>18</v>
      </c>
    </row>
    <row r="39" spans="1:2" x14ac:dyDescent="0.25">
      <c r="A39" s="78" t="s">
        <v>91</v>
      </c>
      <c r="B39" s="79" t="s">
        <v>17</v>
      </c>
    </row>
    <row r="40" spans="1:2" x14ac:dyDescent="0.25">
      <c r="A40" s="78" t="s">
        <v>92</v>
      </c>
      <c r="B40" s="79" t="s">
        <v>19</v>
      </c>
    </row>
    <row r="41" spans="1:2" x14ac:dyDescent="0.25">
      <c r="A41" s="78" t="s">
        <v>93</v>
      </c>
      <c r="B41" s="79" t="s">
        <v>52</v>
      </c>
    </row>
    <row r="42" spans="1:2" x14ac:dyDescent="0.25">
      <c r="A42" s="78" t="s">
        <v>94</v>
      </c>
      <c r="B42" s="79" t="s">
        <v>53</v>
      </c>
    </row>
    <row r="43" spans="1:2" x14ac:dyDescent="0.25">
      <c r="A43" s="78" t="s">
        <v>95</v>
      </c>
      <c r="B43" s="79" t="s">
        <v>20</v>
      </c>
    </row>
  </sheetData>
  <mergeCells count="14">
    <mergeCell ref="W1:Y1"/>
    <mergeCell ref="Z1:AC1"/>
    <mergeCell ref="C6:E6"/>
    <mergeCell ref="C1:E1"/>
    <mergeCell ref="F1:H1"/>
    <mergeCell ref="I1:K1"/>
    <mergeCell ref="L1:Q1"/>
    <mergeCell ref="R1:V1"/>
    <mergeCell ref="Z6:AC6"/>
    <mergeCell ref="F6:H6"/>
    <mergeCell ref="I6:K6"/>
    <mergeCell ref="L6:Q6"/>
    <mergeCell ref="R6:V6"/>
    <mergeCell ref="W6:Y6"/>
  </mergeCells>
  <pageMargins left="0.25" right="0.25" top="0.25" bottom="0.25" header="0" footer="0"/>
  <pageSetup paperSize="5"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'START HERE'!$C$36:$C$39</xm:f>
          </x14:formula1>
          <xm:sqref>A3:A4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2"/>
  <sheetViews>
    <sheetView zoomScale="90" zoomScaleNormal="90" workbookViewId="0"/>
  </sheetViews>
  <sheetFormatPr defaultRowHeight="15" x14ac:dyDescent="0.25"/>
  <cols>
    <col min="2" max="2" width="19.85546875" customWidth="1"/>
    <col min="3" max="16" width="6.28515625" customWidth="1"/>
    <col min="17" max="17" width="6.28515625" style="3" customWidth="1"/>
    <col min="18" max="29" width="6.28515625" customWidth="1"/>
  </cols>
  <sheetData>
    <row r="1" spans="1:30" ht="16.5" thickTop="1" thickBot="1" x14ac:dyDescent="0.3">
      <c r="B1" s="80" t="s">
        <v>102</v>
      </c>
      <c r="C1" s="107" t="s">
        <v>3</v>
      </c>
      <c r="D1" s="108"/>
      <c r="E1" s="109"/>
      <c r="F1" s="107" t="s">
        <v>2</v>
      </c>
      <c r="G1" s="108"/>
      <c r="H1" s="109"/>
      <c r="I1" s="110" t="s">
        <v>6</v>
      </c>
      <c r="J1" s="111"/>
      <c r="K1" s="112"/>
      <c r="L1" s="113" t="s">
        <v>7</v>
      </c>
      <c r="M1" s="114"/>
      <c r="N1" s="114"/>
      <c r="O1" s="114"/>
      <c r="P1" s="114"/>
      <c r="Q1" s="115"/>
      <c r="R1" s="108" t="s">
        <v>13</v>
      </c>
      <c r="S1" s="108"/>
      <c r="T1" s="108"/>
      <c r="U1" s="108"/>
      <c r="V1" s="108"/>
      <c r="W1" s="107" t="s">
        <v>14</v>
      </c>
      <c r="X1" s="108"/>
      <c r="Y1" s="109"/>
      <c r="Z1" s="107" t="s">
        <v>15</v>
      </c>
      <c r="AA1" s="108"/>
      <c r="AB1" s="108"/>
      <c r="AC1" s="109"/>
      <c r="AD1" s="2"/>
    </row>
    <row r="2" spans="1:30" ht="16.5" thickTop="1" thickBot="1" x14ac:dyDescent="0.3">
      <c r="A2" s="26" t="s">
        <v>35</v>
      </c>
      <c r="B2" s="25" t="s">
        <v>21</v>
      </c>
      <c r="C2" s="58">
        <v>1.1000000000000001</v>
      </c>
      <c r="D2" s="59">
        <v>1.2</v>
      </c>
      <c r="E2" s="60">
        <v>1.3</v>
      </c>
      <c r="F2" s="61">
        <v>2.1</v>
      </c>
      <c r="G2" s="59">
        <v>2.2000000000000002</v>
      </c>
      <c r="H2" s="60">
        <v>2.2999999999999998</v>
      </c>
      <c r="I2" s="62">
        <v>3.1</v>
      </c>
      <c r="J2" s="63">
        <v>3.2</v>
      </c>
      <c r="K2" s="64">
        <v>3.3</v>
      </c>
      <c r="L2" s="61">
        <v>4.0999999999999996</v>
      </c>
      <c r="M2" s="59">
        <v>4.2</v>
      </c>
      <c r="N2" s="59">
        <v>4.3</v>
      </c>
      <c r="O2" s="59">
        <v>4.4000000000000004</v>
      </c>
      <c r="P2" s="59">
        <v>4.5</v>
      </c>
      <c r="Q2" s="60">
        <v>4.5999999999999996</v>
      </c>
      <c r="R2" s="65">
        <v>5.0999999999999996</v>
      </c>
      <c r="S2" s="59">
        <v>5.2</v>
      </c>
      <c r="T2" s="66">
        <v>5.3</v>
      </c>
      <c r="U2" s="59">
        <v>5.4</v>
      </c>
      <c r="V2" s="67">
        <v>5.5</v>
      </c>
      <c r="W2" s="65">
        <v>6.1</v>
      </c>
      <c r="X2" s="59">
        <v>6.2</v>
      </c>
      <c r="Y2" s="60">
        <v>6.3</v>
      </c>
      <c r="Z2" s="61">
        <v>7.1</v>
      </c>
      <c r="AA2" s="59">
        <v>7.2</v>
      </c>
      <c r="AB2" s="59" t="s">
        <v>96</v>
      </c>
      <c r="AC2" s="60" t="s">
        <v>97</v>
      </c>
    </row>
    <row r="3" spans="1:30" ht="15.75" thickTop="1" x14ac:dyDescent="0.25">
      <c r="A3" s="28" t="s">
        <v>31</v>
      </c>
      <c r="B3" s="27" t="s">
        <v>59</v>
      </c>
      <c r="C3" s="11">
        <v>3</v>
      </c>
      <c r="D3" s="12">
        <v>2</v>
      </c>
      <c r="E3" s="13">
        <v>2</v>
      </c>
      <c r="F3" s="11">
        <v>2</v>
      </c>
      <c r="G3" s="12">
        <v>2</v>
      </c>
      <c r="H3" s="13">
        <v>2</v>
      </c>
      <c r="I3" s="11">
        <v>2</v>
      </c>
      <c r="J3" s="12">
        <v>2</v>
      </c>
      <c r="K3" s="23">
        <v>2</v>
      </c>
      <c r="L3" s="46">
        <v>2</v>
      </c>
      <c r="M3" s="12">
        <v>2</v>
      </c>
      <c r="N3" s="12">
        <v>3</v>
      </c>
      <c r="O3" s="12">
        <v>2</v>
      </c>
      <c r="P3" s="12">
        <v>2</v>
      </c>
      <c r="Q3" s="13">
        <v>2</v>
      </c>
      <c r="R3" s="39">
        <v>3</v>
      </c>
      <c r="S3" s="12">
        <v>2</v>
      </c>
      <c r="T3" s="12">
        <v>2</v>
      </c>
      <c r="U3" s="12">
        <v>2</v>
      </c>
      <c r="V3" s="12">
        <v>2</v>
      </c>
      <c r="W3" s="11">
        <v>2</v>
      </c>
      <c r="X3" s="12">
        <v>2</v>
      </c>
      <c r="Y3" s="13">
        <v>2</v>
      </c>
      <c r="Z3" s="11">
        <v>2</v>
      </c>
      <c r="AA3" s="12">
        <v>2</v>
      </c>
      <c r="AB3" s="12">
        <v>2</v>
      </c>
      <c r="AC3" s="13">
        <v>2</v>
      </c>
    </row>
    <row r="4" spans="1:30" ht="15.75" thickBot="1" x14ac:dyDescent="0.3">
      <c r="B4" s="3"/>
      <c r="C4" s="3"/>
      <c r="L4" s="44"/>
      <c r="M4" s="44"/>
      <c r="N4" s="44"/>
      <c r="O4" s="44"/>
      <c r="P4" s="44"/>
      <c r="Q4" s="44"/>
    </row>
    <row r="5" spans="1:30" ht="16.5" thickTop="1" thickBot="1" x14ac:dyDescent="0.3">
      <c r="B5" s="3"/>
      <c r="C5" s="107" t="s">
        <v>3</v>
      </c>
      <c r="D5" s="108"/>
      <c r="E5" s="109"/>
      <c r="F5" s="107" t="s">
        <v>2</v>
      </c>
      <c r="G5" s="108"/>
      <c r="H5" s="109"/>
      <c r="I5" s="110" t="s">
        <v>6</v>
      </c>
      <c r="J5" s="111"/>
      <c r="K5" s="112"/>
      <c r="L5" s="113" t="s">
        <v>7</v>
      </c>
      <c r="M5" s="114"/>
      <c r="N5" s="114"/>
      <c r="O5" s="114"/>
      <c r="P5" s="114"/>
      <c r="Q5" s="115"/>
      <c r="R5" s="108" t="s">
        <v>13</v>
      </c>
      <c r="S5" s="108"/>
      <c r="T5" s="108"/>
      <c r="U5" s="108"/>
      <c r="V5" s="108"/>
      <c r="W5" s="107" t="s">
        <v>14</v>
      </c>
      <c r="X5" s="108"/>
      <c r="Y5" s="109"/>
      <c r="Z5" s="107" t="s">
        <v>15</v>
      </c>
      <c r="AA5" s="108"/>
      <c r="AB5" s="108"/>
      <c r="AC5" s="109"/>
    </row>
    <row r="6" spans="1:30" ht="15.75" thickTop="1" x14ac:dyDescent="0.25">
      <c r="B6" s="21" t="s">
        <v>22</v>
      </c>
      <c r="C6" s="46">
        <f t="shared" ref="C6:AC6" si="0">AVERAGE(C3:C3)</f>
        <v>3</v>
      </c>
      <c r="D6" s="48">
        <f t="shared" si="0"/>
        <v>2</v>
      </c>
      <c r="E6" s="47">
        <f t="shared" si="0"/>
        <v>2</v>
      </c>
      <c r="F6" s="46">
        <f t="shared" si="0"/>
        <v>2</v>
      </c>
      <c r="G6" s="48">
        <f t="shared" si="0"/>
        <v>2</v>
      </c>
      <c r="H6" s="49">
        <f t="shared" si="0"/>
        <v>2</v>
      </c>
      <c r="I6" s="50">
        <f t="shared" si="0"/>
        <v>2</v>
      </c>
      <c r="J6" s="42">
        <f t="shared" si="0"/>
        <v>2</v>
      </c>
      <c r="K6" s="49">
        <f t="shared" si="0"/>
        <v>2</v>
      </c>
      <c r="L6" s="46">
        <f t="shared" si="0"/>
        <v>2</v>
      </c>
      <c r="M6" s="48">
        <f t="shared" si="0"/>
        <v>2</v>
      </c>
      <c r="N6" s="48">
        <f t="shared" si="0"/>
        <v>3</v>
      </c>
      <c r="O6" s="48">
        <f t="shared" si="0"/>
        <v>2</v>
      </c>
      <c r="P6" s="48">
        <f t="shared" si="0"/>
        <v>2</v>
      </c>
      <c r="Q6" s="13">
        <f t="shared" si="0"/>
        <v>2</v>
      </c>
      <c r="R6" s="46">
        <f t="shared" si="0"/>
        <v>3</v>
      </c>
      <c r="S6" s="48">
        <f t="shared" si="0"/>
        <v>2</v>
      </c>
      <c r="T6" s="48">
        <f t="shared" si="0"/>
        <v>2</v>
      </c>
      <c r="U6" s="48">
        <f t="shared" si="0"/>
        <v>2</v>
      </c>
      <c r="V6" s="4">
        <f t="shared" si="0"/>
        <v>2</v>
      </c>
      <c r="W6" s="51">
        <f t="shared" si="0"/>
        <v>2</v>
      </c>
      <c r="X6" s="48">
        <f t="shared" si="0"/>
        <v>2</v>
      </c>
      <c r="Y6" s="49">
        <f t="shared" si="0"/>
        <v>2</v>
      </c>
      <c r="Z6" s="46">
        <f t="shared" si="0"/>
        <v>2</v>
      </c>
      <c r="AA6" s="48">
        <f t="shared" si="0"/>
        <v>2</v>
      </c>
      <c r="AB6" s="48">
        <f t="shared" si="0"/>
        <v>2</v>
      </c>
      <c r="AC6" s="52">
        <f t="shared" si="0"/>
        <v>2</v>
      </c>
      <c r="AD6" s="2"/>
    </row>
    <row r="7" spans="1:30" x14ac:dyDescent="0.25">
      <c r="B7" s="23" t="s">
        <v>27</v>
      </c>
      <c r="C7" s="11">
        <f t="shared" ref="C7:AC7" si="1">MEDIAN(C3:C3)</f>
        <v>3</v>
      </c>
      <c r="D7" s="12">
        <f t="shared" si="1"/>
        <v>2</v>
      </c>
      <c r="E7" s="38">
        <f t="shared" si="1"/>
        <v>2</v>
      </c>
      <c r="F7" s="5">
        <f t="shared" si="1"/>
        <v>2</v>
      </c>
      <c r="G7" s="12">
        <f t="shared" si="1"/>
        <v>2</v>
      </c>
      <c r="H7" s="31">
        <f t="shared" si="1"/>
        <v>2</v>
      </c>
      <c r="I7" s="5">
        <f t="shared" si="1"/>
        <v>2</v>
      </c>
      <c r="J7" s="12">
        <f t="shared" si="1"/>
        <v>2</v>
      </c>
      <c r="K7" s="9">
        <f t="shared" si="1"/>
        <v>2</v>
      </c>
      <c r="L7" s="5">
        <f t="shared" si="1"/>
        <v>2</v>
      </c>
      <c r="M7" s="7">
        <f t="shared" si="1"/>
        <v>2</v>
      </c>
      <c r="N7" s="7">
        <f t="shared" si="1"/>
        <v>3</v>
      </c>
      <c r="O7" s="7">
        <f t="shared" si="1"/>
        <v>2</v>
      </c>
      <c r="P7" s="7">
        <f t="shared" si="1"/>
        <v>2</v>
      </c>
      <c r="Q7" s="9">
        <f t="shared" si="1"/>
        <v>2</v>
      </c>
      <c r="R7" s="11">
        <f t="shared" si="1"/>
        <v>3</v>
      </c>
      <c r="S7" s="12">
        <f t="shared" si="1"/>
        <v>2</v>
      </c>
      <c r="T7" s="12">
        <f t="shared" si="1"/>
        <v>2</v>
      </c>
      <c r="U7" s="12">
        <f t="shared" si="1"/>
        <v>2</v>
      </c>
      <c r="V7" s="24">
        <f t="shared" si="1"/>
        <v>2</v>
      </c>
      <c r="W7" s="5">
        <f t="shared" si="1"/>
        <v>2</v>
      </c>
      <c r="X7" s="12">
        <f t="shared" si="1"/>
        <v>2</v>
      </c>
      <c r="Y7" s="31">
        <f t="shared" si="1"/>
        <v>2</v>
      </c>
      <c r="Z7" s="5">
        <f t="shared" si="1"/>
        <v>2</v>
      </c>
      <c r="AA7" s="12">
        <f t="shared" si="1"/>
        <v>2</v>
      </c>
      <c r="AB7" s="12">
        <f t="shared" si="1"/>
        <v>2</v>
      </c>
      <c r="AC7" s="31">
        <f t="shared" si="1"/>
        <v>2</v>
      </c>
      <c r="AD7" s="2"/>
    </row>
    <row r="8" spans="1:30" x14ac:dyDescent="0.25">
      <c r="B8" s="23" t="s">
        <v>28</v>
      </c>
      <c r="C8" s="11">
        <f t="shared" ref="C8:AC8" si="2">MAX(C3:C3)</f>
        <v>3</v>
      </c>
      <c r="D8" s="12">
        <f t="shared" si="2"/>
        <v>2</v>
      </c>
      <c r="E8" s="38">
        <f t="shared" si="2"/>
        <v>2</v>
      </c>
      <c r="F8" s="5">
        <f t="shared" si="2"/>
        <v>2</v>
      </c>
      <c r="G8" s="12">
        <f t="shared" si="2"/>
        <v>2</v>
      </c>
      <c r="H8" s="31">
        <f t="shared" si="2"/>
        <v>2</v>
      </c>
      <c r="I8" s="5">
        <f t="shared" si="2"/>
        <v>2</v>
      </c>
      <c r="J8" s="12">
        <f t="shared" si="2"/>
        <v>2</v>
      </c>
      <c r="K8" s="9">
        <f t="shared" si="2"/>
        <v>2</v>
      </c>
      <c r="L8" s="5">
        <f t="shared" si="2"/>
        <v>2</v>
      </c>
      <c r="M8" s="7">
        <f t="shared" si="2"/>
        <v>2</v>
      </c>
      <c r="N8" s="7">
        <f t="shared" si="2"/>
        <v>3</v>
      </c>
      <c r="O8" s="7">
        <f t="shared" si="2"/>
        <v>2</v>
      </c>
      <c r="P8" s="7">
        <f t="shared" si="2"/>
        <v>2</v>
      </c>
      <c r="Q8" s="9">
        <f t="shared" si="2"/>
        <v>2</v>
      </c>
      <c r="R8" s="11">
        <f t="shared" si="2"/>
        <v>3</v>
      </c>
      <c r="S8" s="12">
        <f t="shared" si="2"/>
        <v>2</v>
      </c>
      <c r="T8" s="12">
        <f t="shared" si="2"/>
        <v>2</v>
      </c>
      <c r="U8" s="12">
        <f t="shared" si="2"/>
        <v>2</v>
      </c>
      <c r="V8" s="24">
        <f t="shared" si="2"/>
        <v>2</v>
      </c>
      <c r="W8" s="5">
        <f t="shared" si="2"/>
        <v>2</v>
      </c>
      <c r="X8" s="12">
        <f t="shared" si="2"/>
        <v>2</v>
      </c>
      <c r="Y8" s="31">
        <f t="shared" si="2"/>
        <v>2</v>
      </c>
      <c r="Z8" s="5">
        <f t="shared" si="2"/>
        <v>2</v>
      </c>
      <c r="AA8" s="12">
        <f t="shared" si="2"/>
        <v>2</v>
      </c>
      <c r="AB8" s="12">
        <f t="shared" si="2"/>
        <v>2</v>
      </c>
      <c r="AC8" s="31">
        <f t="shared" si="2"/>
        <v>2</v>
      </c>
      <c r="AD8" s="2"/>
    </row>
    <row r="9" spans="1:30" x14ac:dyDescent="0.25">
      <c r="B9" s="23" t="s">
        <v>29</v>
      </c>
      <c r="C9" s="11">
        <f t="shared" ref="C9:AC9" si="3">MIN(C3:C3)</f>
        <v>3</v>
      </c>
      <c r="D9" s="12">
        <f t="shared" si="3"/>
        <v>2</v>
      </c>
      <c r="E9" s="38">
        <f t="shared" si="3"/>
        <v>2</v>
      </c>
      <c r="F9" s="5">
        <f t="shared" si="3"/>
        <v>2</v>
      </c>
      <c r="G9" s="12">
        <f t="shared" si="3"/>
        <v>2</v>
      </c>
      <c r="H9" s="31">
        <f t="shared" si="3"/>
        <v>2</v>
      </c>
      <c r="I9" s="5">
        <f t="shared" si="3"/>
        <v>2</v>
      </c>
      <c r="J9" s="12">
        <f t="shared" si="3"/>
        <v>2</v>
      </c>
      <c r="K9" s="13">
        <f t="shared" si="3"/>
        <v>2</v>
      </c>
      <c r="L9" s="5">
        <f t="shared" si="3"/>
        <v>2</v>
      </c>
      <c r="M9" s="7">
        <f t="shared" si="3"/>
        <v>2</v>
      </c>
      <c r="N9" s="7">
        <f t="shared" si="3"/>
        <v>3</v>
      </c>
      <c r="O9" s="7">
        <f t="shared" si="3"/>
        <v>2</v>
      </c>
      <c r="P9" s="7">
        <f t="shared" si="3"/>
        <v>2</v>
      </c>
      <c r="Q9" s="9">
        <f t="shared" si="3"/>
        <v>2</v>
      </c>
      <c r="R9" s="5">
        <f t="shared" si="3"/>
        <v>3</v>
      </c>
      <c r="S9" s="12">
        <f t="shared" si="3"/>
        <v>2</v>
      </c>
      <c r="T9" s="12">
        <f t="shared" si="3"/>
        <v>2</v>
      </c>
      <c r="U9" s="12">
        <f t="shared" si="3"/>
        <v>2</v>
      </c>
      <c r="V9" s="24">
        <f t="shared" si="3"/>
        <v>2</v>
      </c>
      <c r="W9" s="5">
        <f t="shared" si="3"/>
        <v>2</v>
      </c>
      <c r="X9" s="12">
        <f t="shared" si="3"/>
        <v>2</v>
      </c>
      <c r="Y9" s="31">
        <f t="shared" si="3"/>
        <v>2</v>
      </c>
      <c r="Z9" s="5">
        <f t="shared" si="3"/>
        <v>2</v>
      </c>
      <c r="AA9" s="12">
        <f t="shared" si="3"/>
        <v>2</v>
      </c>
      <c r="AB9" s="12">
        <f t="shared" si="3"/>
        <v>2</v>
      </c>
      <c r="AC9" s="31">
        <f t="shared" si="3"/>
        <v>2</v>
      </c>
      <c r="AD9" s="2"/>
    </row>
    <row r="10" spans="1:30" x14ac:dyDescent="0.25">
      <c r="B10" s="23" t="s">
        <v>30</v>
      </c>
      <c r="C10" s="11">
        <f>C8-C9</f>
        <v>0</v>
      </c>
      <c r="D10" s="12">
        <f t="shared" ref="D10:AC10" si="4">D8-D9</f>
        <v>0</v>
      </c>
      <c r="E10" s="38">
        <f t="shared" si="4"/>
        <v>0</v>
      </c>
      <c r="F10" s="5">
        <f t="shared" si="4"/>
        <v>0</v>
      </c>
      <c r="G10" s="12">
        <f t="shared" si="4"/>
        <v>0</v>
      </c>
      <c r="H10" s="31">
        <f t="shared" si="4"/>
        <v>0</v>
      </c>
      <c r="I10" s="5">
        <f t="shared" si="4"/>
        <v>0</v>
      </c>
      <c r="J10" s="12">
        <f t="shared" si="4"/>
        <v>0</v>
      </c>
      <c r="K10" s="13">
        <f t="shared" si="4"/>
        <v>0</v>
      </c>
      <c r="L10" s="5">
        <f t="shared" si="4"/>
        <v>0</v>
      </c>
      <c r="M10" s="7">
        <f t="shared" si="4"/>
        <v>0</v>
      </c>
      <c r="N10" s="7">
        <f t="shared" si="4"/>
        <v>0</v>
      </c>
      <c r="O10" s="7">
        <f t="shared" si="4"/>
        <v>0</v>
      </c>
      <c r="P10" s="7">
        <f t="shared" si="4"/>
        <v>0</v>
      </c>
      <c r="Q10" s="9">
        <f t="shared" si="4"/>
        <v>0</v>
      </c>
      <c r="R10" s="5">
        <f t="shared" si="4"/>
        <v>0</v>
      </c>
      <c r="S10" s="12">
        <f t="shared" si="4"/>
        <v>0</v>
      </c>
      <c r="T10" s="12">
        <f t="shared" si="4"/>
        <v>0</v>
      </c>
      <c r="U10" s="12">
        <f t="shared" si="4"/>
        <v>0</v>
      </c>
      <c r="V10" s="24">
        <f t="shared" si="4"/>
        <v>0</v>
      </c>
      <c r="W10" s="5">
        <f t="shared" si="4"/>
        <v>0</v>
      </c>
      <c r="X10" s="12">
        <f t="shared" si="4"/>
        <v>0</v>
      </c>
      <c r="Y10" s="31">
        <f t="shared" si="4"/>
        <v>0</v>
      </c>
      <c r="Z10" s="5">
        <f t="shared" si="4"/>
        <v>0</v>
      </c>
      <c r="AA10" s="12">
        <f t="shared" si="4"/>
        <v>0</v>
      </c>
      <c r="AB10" s="12">
        <f t="shared" si="4"/>
        <v>0</v>
      </c>
      <c r="AC10" s="31">
        <f t="shared" si="4"/>
        <v>0</v>
      </c>
      <c r="AD10" s="2"/>
    </row>
    <row r="11" spans="1:30" x14ac:dyDescent="0.25">
      <c r="B11" s="22" t="s">
        <v>23</v>
      </c>
      <c r="C11" s="5">
        <f t="shared" ref="C11:AC11" si="5">COUNTIF(C$3:C$3,4)</f>
        <v>0</v>
      </c>
      <c r="D11" s="7">
        <f t="shared" si="5"/>
        <v>0</v>
      </c>
      <c r="E11" s="13">
        <f t="shared" si="5"/>
        <v>0</v>
      </c>
      <c r="F11" s="5">
        <f t="shared" si="5"/>
        <v>0</v>
      </c>
      <c r="G11" s="7">
        <f t="shared" si="5"/>
        <v>0</v>
      </c>
      <c r="H11" s="9">
        <f t="shared" si="5"/>
        <v>0</v>
      </c>
      <c r="I11" s="5">
        <f t="shared" si="5"/>
        <v>0</v>
      </c>
      <c r="J11" s="7">
        <f t="shared" si="5"/>
        <v>0</v>
      </c>
      <c r="K11" s="9">
        <f t="shared" si="5"/>
        <v>0</v>
      </c>
      <c r="L11" s="5">
        <f t="shared" si="5"/>
        <v>0</v>
      </c>
      <c r="M11" s="7">
        <f t="shared" si="5"/>
        <v>0</v>
      </c>
      <c r="N11" s="7">
        <f t="shared" si="5"/>
        <v>0</v>
      </c>
      <c r="O11" s="7">
        <f t="shared" si="5"/>
        <v>0</v>
      </c>
      <c r="P11" s="7">
        <f t="shared" si="5"/>
        <v>0</v>
      </c>
      <c r="Q11" s="9">
        <f t="shared" si="5"/>
        <v>0</v>
      </c>
      <c r="R11" s="5">
        <f t="shared" si="5"/>
        <v>0</v>
      </c>
      <c r="S11" s="7">
        <f t="shared" si="5"/>
        <v>0</v>
      </c>
      <c r="T11" s="7">
        <f t="shared" si="5"/>
        <v>0</v>
      </c>
      <c r="U11" s="7">
        <f t="shared" si="5"/>
        <v>0</v>
      </c>
      <c r="V11" s="9">
        <f t="shared" si="5"/>
        <v>0</v>
      </c>
      <c r="W11" s="40">
        <f t="shared" si="5"/>
        <v>0</v>
      </c>
      <c r="X11" s="7">
        <f t="shared" si="5"/>
        <v>0</v>
      </c>
      <c r="Y11" s="9">
        <f t="shared" si="5"/>
        <v>0</v>
      </c>
      <c r="Z11" s="5">
        <f t="shared" si="5"/>
        <v>0</v>
      </c>
      <c r="AA11" s="7">
        <f t="shared" si="5"/>
        <v>0</v>
      </c>
      <c r="AB11" s="7">
        <f t="shared" si="5"/>
        <v>0</v>
      </c>
      <c r="AC11" s="38">
        <f t="shared" si="5"/>
        <v>0</v>
      </c>
      <c r="AD11" s="2"/>
    </row>
    <row r="12" spans="1:30" x14ac:dyDescent="0.25">
      <c r="B12" s="22" t="s">
        <v>24</v>
      </c>
      <c r="C12" s="5">
        <f t="shared" ref="C12:AC12" si="6">COUNTIF(C$3:C$3,3)</f>
        <v>1</v>
      </c>
      <c r="D12" s="7">
        <f t="shared" si="6"/>
        <v>0</v>
      </c>
      <c r="E12" s="9">
        <f t="shared" si="6"/>
        <v>0</v>
      </c>
      <c r="F12" s="5">
        <f t="shared" si="6"/>
        <v>0</v>
      </c>
      <c r="G12" s="7">
        <f t="shared" si="6"/>
        <v>0</v>
      </c>
      <c r="H12" s="9">
        <f t="shared" si="6"/>
        <v>0</v>
      </c>
      <c r="I12" s="5">
        <f t="shared" si="6"/>
        <v>0</v>
      </c>
      <c r="J12" s="7">
        <f t="shared" si="6"/>
        <v>0</v>
      </c>
      <c r="K12" s="9">
        <f t="shared" si="6"/>
        <v>0</v>
      </c>
      <c r="L12" s="5">
        <f t="shared" si="6"/>
        <v>0</v>
      </c>
      <c r="M12" s="7">
        <f t="shared" si="6"/>
        <v>0</v>
      </c>
      <c r="N12" s="7">
        <f t="shared" si="6"/>
        <v>1</v>
      </c>
      <c r="O12" s="7">
        <f t="shared" si="6"/>
        <v>0</v>
      </c>
      <c r="P12" s="7">
        <f t="shared" si="6"/>
        <v>0</v>
      </c>
      <c r="Q12" s="9">
        <f t="shared" si="6"/>
        <v>0</v>
      </c>
      <c r="R12" s="5">
        <f t="shared" si="6"/>
        <v>1</v>
      </c>
      <c r="S12" s="7">
        <f t="shared" si="6"/>
        <v>0</v>
      </c>
      <c r="T12" s="7">
        <f t="shared" si="6"/>
        <v>0</v>
      </c>
      <c r="U12" s="7">
        <f t="shared" si="6"/>
        <v>0</v>
      </c>
      <c r="V12" s="9">
        <f t="shared" si="6"/>
        <v>0</v>
      </c>
      <c r="W12" s="40">
        <f t="shared" si="6"/>
        <v>0</v>
      </c>
      <c r="X12" s="7">
        <f t="shared" si="6"/>
        <v>0</v>
      </c>
      <c r="Y12" s="9">
        <f t="shared" si="6"/>
        <v>0</v>
      </c>
      <c r="Z12" s="5">
        <f t="shared" si="6"/>
        <v>0</v>
      </c>
      <c r="AA12" s="7">
        <f t="shared" si="6"/>
        <v>0</v>
      </c>
      <c r="AB12" s="7">
        <f t="shared" si="6"/>
        <v>0</v>
      </c>
      <c r="AC12" s="38">
        <f t="shared" si="6"/>
        <v>0</v>
      </c>
      <c r="AD12" s="2"/>
    </row>
    <row r="13" spans="1:30" x14ac:dyDescent="0.25">
      <c r="B13" s="22" t="s">
        <v>25</v>
      </c>
      <c r="C13" s="5">
        <f t="shared" ref="C13:AC13" si="7">+COUNTIF(C$3:C$3,2)</f>
        <v>0</v>
      </c>
      <c r="D13" s="7">
        <f t="shared" si="7"/>
        <v>1</v>
      </c>
      <c r="E13" s="9">
        <f t="shared" si="7"/>
        <v>1</v>
      </c>
      <c r="F13" s="5">
        <f t="shared" si="7"/>
        <v>1</v>
      </c>
      <c r="G13" s="7">
        <f t="shared" si="7"/>
        <v>1</v>
      </c>
      <c r="H13" s="9">
        <f t="shared" si="7"/>
        <v>1</v>
      </c>
      <c r="I13" s="5">
        <f t="shared" si="7"/>
        <v>1</v>
      </c>
      <c r="J13" s="7">
        <f t="shared" si="7"/>
        <v>1</v>
      </c>
      <c r="K13" s="9">
        <f t="shared" si="7"/>
        <v>1</v>
      </c>
      <c r="L13" s="5">
        <f t="shared" si="7"/>
        <v>1</v>
      </c>
      <c r="M13" s="7">
        <f t="shared" si="7"/>
        <v>1</v>
      </c>
      <c r="N13" s="7">
        <f t="shared" si="7"/>
        <v>0</v>
      </c>
      <c r="O13" s="7">
        <f t="shared" si="7"/>
        <v>1</v>
      </c>
      <c r="P13" s="7">
        <f t="shared" si="7"/>
        <v>1</v>
      </c>
      <c r="Q13" s="9">
        <f t="shared" si="7"/>
        <v>1</v>
      </c>
      <c r="R13" s="5">
        <f t="shared" si="7"/>
        <v>0</v>
      </c>
      <c r="S13" s="7">
        <f t="shared" si="7"/>
        <v>1</v>
      </c>
      <c r="T13" s="7">
        <f t="shared" si="7"/>
        <v>1</v>
      </c>
      <c r="U13" s="7">
        <f t="shared" si="7"/>
        <v>1</v>
      </c>
      <c r="V13" s="9">
        <f t="shared" si="7"/>
        <v>1</v>
      </c>
      <c r="W13" s="40">
        <f t="shared" si="7"/>
        <v>1</v>
      </c>
      <c r="X13" s="7">
        <f t="shared" si="7"/>
        <v>1</v>
      </c>
      <c r="Y13" s="9">
        <f t="shared" si="7"/>
        <v>1</v>
      </c>
      <c r="Z13" s="5">
        <f t="shared" si="7"/>
        <v>1</v>
      </c>
      <c r="AA13" s="7">
        <f t="shared" si="7"/>
        <v>1</v>
      </c>
      <c r="AB13" s="7">
        <f t="shared" si="7"/>
        <v>1</v>
      </c>
      <c r="AC13" s="38">
        <f t="shared" si="7"/>
        <v>1</v>
      </c>
      <c r="AD13" s="2"/>
    </row>
    <row r="14" spans="1:30" ht="15.75" thickBot="1" x14ac:dyDescent="0.3">
      <c r="B14" s="53" t="s">
        <v>26</v>
      </c>
      <c r="C14" s="6">
        <f t="shared" ref="C14:AC14" si="8">COUNTIF(C$3:C$3,1)</f>
        <v>0</v>
      </c>
      <c r="D14" s="8">
        <f t="shared" si="8"/>
        <v>0</v>
      </c>
      <c r="E14" s="10">
        <f t="shared" si="8"/>
        <v>0</v>
      </c>
      <c r="F14" s="6">
        <f t="shared" si="8"/>
        <v>0</v>
      </c>
      <c r="G14" s="8">
        <f t="shared" si="8"/>
        <v>0</v>
      </c>
      <c r="H14" s="10">
        <f t="shared" si="8"/>
        <v>0</v>
      </c>
      <c r="I14" s="6">
        <f t="shared" si="8"/>
        <v>0</v>
      </c>
      <c r="J14" s="8">
        <f t="shared" si="8"/>
        <v>0</v>
      </c>
      <c r="K14" s="10">
        <f t="shared" si="8"/>
        <v>0</v>
      </c>
      <c r="L14" s="6">
        <f t="shared" si="8"/>
        <v>0</v>
      </c>
      <c r="M14" s="8">
        <f t="shared" si="8"/>
        <v>0</v>
      </c>
      <c r="N14" s="8">
        <f t="shared" si="8"/>
        <v>0</v>
      </c>
      <c r="O14" s="8">
        <f t="shared" si="8"/>
        <v>0</v>
      </c>
      <c r="P14" s="8">
        <f t="shared" si="8"/>
        <v>0</v>
      </c>
      <c r="Q14" s="10">
        <f t="shared" si="8"/>
        <v>0</v>
      </c>
      <c r="R14" s="6">
        <f t="shared" si="8"/>
        <v>0</v>
      </c>
      <c r="S14" s="8">
        <f t="shared" si="8"/>
        <v>0</v>
      </c>
      <c r="T14" s="8">
        <f t="shared" si="8"/>
        <v>0</v>
      </c>
      <c r="U14" s="8">
        <f t="shared" si="8"/>
        <v>0</v>
      </c>
      <c r="V14" s="10">
        <f t="shared" si="8"/>
        <v>0</v>
      </c>
      <c r="W14" s="41">
        <f t="shared" si="8"/>
        <v>0</v>
      </c>
      <c r="X14" s="8">
        <f t="shared" si="8"/>
        <v>0</v>
      </c>
      <c r="Y14" s="10">
        <f t="shared" si="8"/>
        <v>0</v>
      </c>
      <c r="Z14" s="6">
        <f t="shared" si="8"/>
        <v>0</v>
      </c>
      <c r="AA14" s="8">
        <f t="shared" si="8"/>
        <v>0</v>
      </c>
      <c r="AB14" s="8">
        <f t="shared" si="8"/>
        <v>0</v>
      </c>
      <c r="AC14" s="10">
        <f t="shared" si="8"/>
        <v>0</v>
      </c>
      <c r="AD14" s="2"/>
    </row>
    <row r="15" spans="1:30" ht="15.75" thickTop="1" x14ac:dyDescent="0.25"/>
    <row r="16" spans="1:30" x14ac:dyDescent="0.25">
      <c r="A16" s="78" t="s">
        <v>68</v>
      </c>
      <c r="B16" s="78" t="s">
        <v>71</v>
      </c>
    </row>
    <row r="17" spans="1:2" x14ac:dyDescent="0.25">
      <c r="A17" s="78" t="s">
        <v>69</v>
      </c>
      <c r="B17" s="79" t="s">
        <v>0</v>
      </c>
    </row>
    <row r="18" spans="1:2" x14ac:dyDescent="0.25">
      <c r="A18" s="78" t="s">
        <v>70</v>
      </c>
      <c r="B18" s="79" t="s">
        <v>1</v>
      </c>
    </row>
    <row r="19" spans="1:2" x14ac:dyDescent="0.25">
      <c r="A19" s="78" t="s">
        <v>72</v>
      </c>
      <c r="B19" s="79" t="s">
        <v>54</v>
      </c>
    </row>
    <row r="20" spans="1:2" x14ac:dyDescent="0.25">
      <c r="A20" s="78" t="s">
        <v>73</v>
      </c>
      <c r="B20" s="79" t="s">
        <v>44</v>
      </c>
    </row>
    <row r="21" spans="1:2" x14ac:dyDescent="0.25">
      <c r="A21" s="78" t="s">
        <v>74</v>
      </c>
      <c r="B21" s="79" t="s">
        <v>4</v>
      </c>
    </row>
    <row r="22" spans="1:2" x14ac:dyDescent="0.25">
      <c r="A22" s="78" t="s">
        <v>75</v>
      </c>
      <c r="B22" s="79" t="s">
        <v>45</v>
      </c>
    </row>
    <row r="23" spans="1:2" x14ac:dyDescent="0.25">
      <c r="A23" s="78" t="s">
        <v>76</v>
      </c>
      <c r="B23" s="79" t="s">
        <v>5</v>
      </c>
    </row>
    <row r="24" spans="1:2" x14ac:dyDescent="0.25">
      <c r="A24" s="78" t="s">
        <v>77</v>
      </c>
      <c r="B24" s="79" t="s">
        <v>46</v>
      </c>
    </row>
    <row r="25" spans="1:2" x14ac:dyDescent="0.25">
      <c r="A25" s="78" t="s">
        <v>78</v>
      </c>
      <c r="B25" s="79" t="s">
        <v>47</v>
      </c>
    </row>
    <row r="26" spans="1:2" x14ac:dyDescent="0.25">
      <c r="A26" s="78" t="s">
        <v>79</v>
      </c>
      <c r="B26" s="79" t="s">
        <v>48</v>
      </c>
    </row>
    <row r="27" spans="1:2" x14ac:dyDescent="0.25">
      <c r="A27" s="78" t="s">
        <v>80</v>
      </c>
      <c r="B27" s="79" t="s">
        <v>49</v>
      </c>
    </row>
    <row r="28" spans="1:2" x14ac:dyDescent="0.25">
      <c r="A28" s="78" t="s">
        <v>81</v>
      </c>
      <c r="B28" s="79" t="s">
        <v>55</v>
      </c>
    </row>
    <row r="29" spans="1:2" x14ac:dyDescent="0.25">
      <c r="A29" s="78" t="s">
        <v>82</v>
      </c>
      <c r="B29" s="79" t="s">
        <v>50</v>
      </c>
    </row>
    <row r="30" spans="1:2" x14ac:dyDescent="0.25">
      <c r="A30" s="78" t="s">
        <v>83</v>
      </c>
      <c r="B30" s="79" t="s">
        <v>51</v>
      </c>
    </row>
    <row r="31" spans="1:2" x14ac:dyDescent="0.25">
      <c r="A31" s="78" t="s">
        <v>84</v>
      </c>
      <c r="B31" s="79" t="s">
        <v>8</v>
      </c>
    </row>
    <row r="32" spans="1:2" x14ac:dyDescent="0.25">
      <c r="A32" s="78" t="s">
        <v>85</v>
      </c>
      <c r="B32" s="79" t="s">
        <v>9</v>
      </c>
    </row>
    <row r="33" spans="1:2" x14ac:dyDescent="0.25">
      <c r="A33" s="78" t="s">
        <v>86</v>
      </c>
      <c r="B33" s="79" t="s">
        <v>10</v>
      </c>
    </row>
    <row r="34" spans="1:2" x14ac:dyDescent="0.25">
      <c r="A34" s="78" t="s">
        <v>87</v>
      </c>
      <c r="B34" s="79" t="s">
        <v>11</v>
      </c>
    </row>
    <row r="35" spans="1:2" x14ac:dyDescent="0.25">
      <c r="A35" s="78" t="s">
        <v>88</v>
      </c>
      <c r="B35" s="79" t="s">
        <v>12</v>
      </c>
    </row>
    <row r="36" spans="1:2" x14ac:dyDescent="0.25">
      <c r="A36" s="78" t="s">
        <v>89</v>
      </c>
      <c r="B36" s="79" t="s">
        <v>16</v>
      </c>
    </row>
    <row r="37" spans="1:2" x14ac:dyDescent="0.25">
      <c r="A37" s="78" t="s">
        <v>90</v>
      </c>
      <c r="B37" s="79" t="s">
        <v>18</v>
      </c>
    </row>
    <row r="38" spans="1:2" x14ac:dyDescent="0.25">
      <c r="A38" s="78" t="s">
        <v>91</v>
      </c>
      <c r="B38" s="79" t="s">
        <v>17</v>
      </c>
    </row>
    <row r="39" spans="1:2" x14ac:dyDescent="0.25">
      <c r="A39" s="78" t="s">
        <v>92</v>
      </c>
      <c r="B39" s="79" t="s">
        <v>19</v>
      </c>
    </row>
    <row r="40" spans="1:2" x14ac:dyDescent="0.25">
      <c r="A40" s="78" t="s">
        <v>93</v>
      </c>
      <c r="B40" s="79" t="s">
        <v>52</v>
      </c>
    </row>
    <row r="41" spans="1:2" x14ac:dyDescent="0.25">
      <c r="A41" s="78" t="s">
        <v>94</v>
      </c>
      <c r="B41" s="79" t="s">
        <v>53</v>
      </c>
    </row>
    <row r="42" spans="1:2" x14ac:dyDescent="0.25">
      <c r="A42" s="78" t="s">
        <v>95</v>
      </c>
      <c r="B42" s="79" t="s">
        <v>20</v>
      </c>
    </row>
  </sheetData>
  <mergeCells count="14">
    <mergeCell ref="W1:Y1"/>
    <mergeCell ref="Z1:AC1"/>
    <mergeCell ref="C5:E5"/>
    <mergeCell ref="C1:E1"/>
    <mergeCell ref="F1:H1"/>
    <mergeCell ref="I1:K1"/>
    <mergeCell ref="L1:Q1"/>
    <mergeCell ref="R1:V1"/>
    <mergeCell ref="Z5:AC5"/>
    <mergeCell ref="F5:H5"/>
    <mergeCell ref="I5:K5"/>
    <mergeCell ref="L5:Q5"/>
    <mergeCell ref="R5:V5"/>
    <mergeCell ref="W5:Y5"/>
  </mergeCells>
  <pageMargins left="0.25" right="0.25" top="0.25" bottom="0.25" header="0" footer="0"/>
  <pageSetup paperSize="5" scale="8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'START HERE'!$C$36:$C$39</xm:f>
          </x14:formula1>
          <xm:sqref>A3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2"/>
  <sheetViews>
    <sheetView zoomScale="90" zoomScaleNormal="90" workbookViewId="0"/>
  </sheetViews>
  <sheetFormatPr defaultRowHeight="15" x14ac:dyDescent="0.25"/>
  <cols>
    <col min="2" max="2" width="14.140625" customWidth="1"/>
    <col min="3" max="16" width="6.28515625" customWidth="1"/>
    <col min="17" max="17" width="6.28515625" style="3" customWidth="1"/>
    <col min="18" max="29" width="6.28515625" customWidth="1"/>
  </cols>
  <sheetData>
    <row r="1" spans="1:30" ht="16.5" thickTop="1" thickBot="1" x14ac:dyDescent="0.3">
      <c r="B1" s="80" t="s">
        <v>103</v>
      </c>
      <c r="C1" s="107" t="s">
        <v>3</v>
      </c>
      <c r="D1" s="108"/>
      <c r="E1" s="109"/>
      <c r="F1" s="107" t="s">
        <v>2</v>
      </c>
      <c r="G1" s="108"/>
      <c r="H1" s="109"/>
      <c r="I1" s="110" t="s">
        <v>6</v>
      </c>
      <c r="J1" s="111"/>
      <c r="K1" s="112"/>
      <c r="L1" s="113" t="s">
        <v>7</v>
      </c>
      <c r="M1" s="114"/>
      <c r="N1" s="114"/>
      <c r="O1" s="114"/>
      <c r="P1" s="114"/>
      <c r="Q1" s="115"/>
      <c r="R1" s="108" t="s">
        <v>13</v>
      </c>
      <c r="S1" s="108"/>
      <c r="T1" s="108"/>
      <c r="U1" s="108"/>
      <c r="V1" s="108"/>
      <c r="W1" s="107" t="s">
        <v>14</v>
      </c>
      <c r="X1" s="108"/>
      <c r="Y1" s="109"/>
      <c r="Z1" s="107" t="s">
        <v>15</v>
      </c>
      <c r="AA1" s="108"/>
      <c r="AB1" s="108"/>
      <c r="AC1" s="109"/>
      <c r="AD1" s="2"/>
    </row>
    <row r="2" spans="1:30" ht="16.5" thickTop="1" thickBot="1" x14ac:dyDescent="0.3">
      <c r="A2" s="26" t="s">
        <v>35</v>
      </c>
      <c r="B2" s="25" t="s">
        <v>21</v>
      </c>
      <c r="C2" s="58">
        <v>1.1000000000000001</v>
      </c>
      <c r="D2" s="59">
        <v>1.2</v>
      </c>
      <c r="E2" s="60">
        <v>1.3</v>
      </c>
      <c r="F2" s="61">
        <v>2.1</v>
      </c>
      <c r="G2" s="59">
        <v>2.2000000000000002</v>
      </c>
      <c r="H2" s="60">
        <v>2.2999999999999998</v>
      </c>
      <c r="I2" s="62">
        <v>3.1</v>
      </c>
      <c r="J2" s="63">
        <v>3.2</v>
      </c>
      <c r="K2" s="64">
        <v>3.3</v>
      </c>
      <c r="L2" s="61">
        <v>4.0999999999999996</v>
      </c>
      <c r="M2" s="59">
        <v>4.2</v>
      </c>
      <c r="N2" s="59">
        <v>4.3</v>
      </c>
      <c r="O2" s="59">
        <v>4.4000000000000004</v>
      </c>
      <c r="P2" s="59">
        <v>4.5</v>
      </c>
      <c r="Q2" s="60">
        <v>4.5999999999999996</v>
      </c>
      <c r="R2" s="65">
        <v>5.0999999999999996</v>
      </c>
      <c r="S2" s="59">
        <v>5.2</v>
      </c>
      <c r="T2" s="66">
        <v>5.3</v>
      </c>
      <c r="U2" s="59">
        <v>5.4</v>
      </c>
      <c r="V2" s="67">
        <v>5.5</v>
      </c>
      <c r="W2" s="65">
        <v>6.1</v>
      </c>
      <c r="X2" s="59">
        <v>6.2</v>
      </c>
      <c r="Y2" s="60">
        <v>6.3</v>
      </c>
      <c r="Z2" s="61">
        <v>7.1</v>
      </c>
      <c r="AA2" s="59">
        <v>7.2</v>
      </c>
      <c r="AB2" s="59" t="s">
        <v>96</v>
      </c>
      <c r="AC2" s="60" t="s">
        <v>97</v>
      </c>
    </row>
    <row r="3" spans="1:30" ht="15.75" thickTop="1" x14ac:dyDescent="0.25">
      <c r="A3" s="28" t="s">
        <v>31</v>
      </c>
      <c r="B3" s="27" t="s">
        <v>59</v>
      </c>
      <c r="C3" s="11">
        <v>2</v>
      </c>
      <c r="D3" s="12">
        <v>2</v>
      </c>
      <c r="E3" s="13">
        <v>2</v>
      </c>
      <c r="F3" s="11">
        <v>2</v>
      </c>
      <c r="G3" s="12">
        <v>2</v>
      </c>
      <c r="H3" s="13">
        <v>3</v>
      </c>
      <c r="I3" s="11">
        <v>2</v>
      </c>
      <c r="J3" s="12">
        <v>3</v>
      </c>
      <c r="K3" s="23">
        <v>2</v>
      </c>
      <c r="L3" s="46">
        <v>2</v>
      </c>
      <c r="M3" s="12">
        <v>3</v>
      </c>
      <c r="N3" s="12">
        <v>3</v>
      </c>
      <c r="O3" s="12">
        <v>2</v>
      </c>
      <c r="P3" s="12">
        <v>2</v>
      </c>
      <c r="Q3" s="13">
        <v>2</v>
      </c>
      <c r="R3" s="39">
        <v>2</v>
      </c>
      <c r="S3" s="12">
        <v>2</v>
      </c>
      <c r="T3" s="12">
        <v>2</v>
      </c>
      <c r="U3" s="12">
        <v>3</v>
      </c>
      <c r="V3" s="12">
        <v>3</v>
      </c>
      <c r="W3" s="11">
        <v>4</v>
      </c>
      <c r="X3" s="12">
        <v>3</v>
      </c>
      <c r="Y3" s="13">
        <v>2</v>
      </c>
      <c r="Z3" s="11">
        <v>2</v>
      </c>
      <c r="AA3" s="12">
        <v>2</v>
      </c>
      <c r="AB3" s="12">
        <v>2</v>
      </c>
      <c r="AC3" s="13">
        <v>3</v>
      </c>
    </row>
    <row r="4" spans="1:30" ht="15.75" thickBot="1" x14ac:dyDescent="0.3">
      <c r="B4" s="3"/>
      <c r="C4" s="3"/>
      <c r="L4" s="44"/>
      <c r="M4" s="44"/>
      <c r="N4" s="44"/>
      <c r="O4" s="44"/>
      <c r="P4" s="44"/>
      <c r="Q4" s="44"/>
    </row>
    <row r="5" spans="1:30" ht="16.5" thickTop="1" thickBot="1" x14ac:dyDescent="0.3">
      <c r="B5" s="3"/>
      <c r="C5" s="107" t="s">
        <v>3</v>
      </c>
      <c r="D5" s="108"/>
      <c r="E5" s="109"/>
      <c r="F5" s="107" t="s">
        <v>2</v>
      </c>
      <c r="G5" s="108"/>
      <c r="H5" s="109"/>
      <c r="I5" s="110" t="s">
        <v>6</v>
      </c>
      <c r="J5" s="111"/>
      <c r="K5" s="112"/>
      <c r="L5" s="113" t="s">
        <v>7</v>
      </c>
      <c r="M5" s="114"/>
      <c r="N5" s="114"/>
      <c r="O5" s="114"/>
      <c r="P5" s="114"/>
      <c r="Q5" s="115"/>
      <c r="R5" s="108" t="s">
        <v>13</v>
      </c>
      <c r="S5" s="108"/>
      <c r="T5" s="108"/>
      <c r="U5" s="108"/>
      <c r="V5" s="108"/>
      <c r="W5" s="107" t="s">
        <v>14</v>
      </c>
      <c r="X5" s="108"/>
      <c r="Y5" s="109"/>
      <c r="Z5" s="107" t="s">
        <v>15</v>
      </c>
      <c r="AA5" s="108"/>
      <c r="AB5" s="108"/>
      <c r="AC5" s="109"/>
    </row>
    <row r="6" spans="1:30" ht="15.75" thickTop="1" x14ac:dyDescent="0.25">
      <c r="B6" s="21" t="s">
        <v>22</v>
      </c>
      <c r="C6" s="46">
        <f t="shared" ref="C6:AC6" si="0">AVERAGE(C3:C3)</f>
        <v>2</v>
      </c>
      <c r="D6" s="48">
        <f t="shared" si="0"/>
        <v>2</v>
      </c>
      <c r="E6" s="47">
        <f t="shared" si="0"/>
        <v>2</v>
      </c>
      <c r="F6" s="46">
        <f t="shared" si="0"/>
        <v>2</v>
      </c>
      <c r="G6" s="48">
        <f t="shared" si="0"/>
        <v>2</v>
      </c>
      <c r="H6" s="49">
        <f t="shared" si="0"/>
        <v>3</v>
      </c>
      <c r="I6" s="50">
        <f t="shared" si="0"/>
        <v>2</v>
      </c>
      <c r="J6" s="42">
        <f t="shared" si="0"/>
        <v>3</v>
      </c>
      <c r="K6" s="49">
        <f t="shared" si="0"/>
        <v>2</v>
      </c>
      <c r="L6" s="46">
        <f t="shared" si="0"/>
        <v>2</v>
      </c>
      <c r="M6" s="48">
        <f t="shared" si="0"/>
        <v>3</v>
      </c>
      <c r="N6" s="48">
        <f t="shared" si="0"/>
        <v>3</v>
      </c>
      <c r="O6" s="48">
        <f t="shared" si="0"/>
        <v>2</v>
      </c>
      <c r="P6" s="48">
        <f t="shared" si="0"/>
        <v>2</v>
      </c>
      <c r="Q6" s="13">
        <f t="shared" si="0"/>
        <v>2</v>
      </c>
      <c r="R6" s="46">
        <f t="shared" si="0"/>
        <v>2</v>
      </c>
      <c r="S6" s="48">
        <f t="shared" si="0"/>
        <v>2</v>
      </c>
      <c r="T6" s="48">
        <f t="shared" si="0"/>
        <v>2</v>
      </c>
      <c r="U6" s="48">
        <f t="shared" si="0"/>
        <v>3</v>
      </c>
      <c r="V6" s="4">
        <f t="shared" si="0"/>
        <v>3</v>
      </c>
      <c r="W6" s="51">
        <f t="shared" si="0"/>
        <v>4</v>
      </c>
      <c r="X6" s="48">
        <f t="shared" si="0"/>
        <v>3</v>
      </c>
      <c r="Y6" s="49">
        <f t="shared" si="0"/>
        <v>2</v>
      </c>
      <c r="Z6" s="46">
        <f t="shared" si="0"/>
        <v>2</v>
      </c>
      <c r="AA6" s="48">
        <f t="shared" si="0"/>
        <v>2</v>
      </c>
      <c r="AB6" s="48">
        <f t="shared" si="0"/>
        <v>2</v>
      </c>
      <c r="AC6" s="52">
        <f t="shared" si="0"/>
        <v>3</v>
      </c>
      <c r="AD6" s="2"/>
    </row>
    <row r="7" spans="1:30" x14ac:dyDescent="0.25">
      <c r="B7" s="23" t="s">
        <v>27</v>
      </c>
      <c r="C7" s="11">
        <f t="shared" ref="C7:AC7" si="1">MEDIAN(C3:C3)</f>
        <v>2</v>
      </c>
      <c r="D7" s="12">
        <f t="shared" si="1"/>
        <v>2</v>
      </c>
      <c r="E7" s="38">
        <f t="shared" si="1"/>
        <v>2</v>
      </c>
      <c r="F7" s="5">
        <f t="shared" si="1"/>
        <v>2</v>
      </c>
      <c r="G7" s="12">
        <f t="shared" si="1"/>
        <v>2</v>
      </c>
      <c r="H7" s="31">
        <f t="shared" si="1"/>
        <v>3</v>
      </c>
      <c r="I7" s="5">
        <f t="shared" si="1"/>
        <v>2</v>
      </c>
      <c r="J7" s="12">
        <f t="shared" si="1"/>
        <v>3</v>
      </c>
      <c r="K7" s="9">
        <f t="shared" si="1"/>
        <v>2</v>
      </c>
      <c r="L7" s="5">
        <f t="shared" si="1"/>
        <v>2</v>
      </c>
      <c r="M7" s="7">
        <f t="shared" si="1"/>
        <v>3</v>
      </c>
      <c r="N7" s="7">
        <f t="shared" si="1"/>
        <v>3</v>
      </c>
      <c r="O7" s="7">
        <f t="shared" si="1"/>
        <v>2</v>
      </c>
      <c r="P7" s="7">
        <f t="shared" si="1"/>
        <v>2</v>
      </c>
      <c r="Q7" s="9">
        <f t="shared" si="1"/>
        <v>2</v>
      </c>
      <c r="R7" s="11">
        <f t="shared" si="1"/>
        <v>2</v>
      </c>
      <c r="S7" s="12">
        <f t="shared" si="1"/>
        <v>2</v>
      </c>
      <c r="T7" s="12">
        <f t="shared" si="1"/>
        <v>2</v>
      </c>
      <c r="U7" s="12">
        <f t="shared" si="1"/>
        <v>3</v>
      </c>
      <c r="V7" s="24">
        <f t="shared" si="1"/>
        <v>3</v>
      </c>
      <c r="W7" s="5">
        <f t="shared" si="1"/>
        <v>4</v>
      </c>
      <c r="X7" s="12">
        <f t="shared" si="1"/>
        <v>3</v>
      </c>
      <c r="Y7" s="31">
        <f t="shared" si="1"/>
        <v>2</v>
      </c>
      <c r="Z7" s="5">
        <f t="shared" si="1"/>
        <v>2</v>
      </c>
      <c r="AA7" s="12">
        <f t="shared" si="1"/>
        <v>2</v>
      </c>
      <c r="AB7" s="12">
        <f t="shared" si="1"/>
        <v>2</v>
      </c>
      <c r="AC7" s="31">
        <f t="shared" si="1"/>
        <v>3</v>
      </c>
      <c r="AD7" s="2"/>
    </row>
    <row r="8" spans="1:30" x14ac:dyDescent="0.25">
      <c r="B8" s="23" t="s">
        <v>28</v>
      </c>
      <c r="C8" s="11">
        <f t="shared" ref="C8:AC8" si="2">MAX(C3:C3)</f>
        <v>2</v>
      </c>
      <c r="D8" s="12">
        <f t="shared" si="2"/>
        <v>2</v>
      </c>
      <c r="E8" s="38">
        <f t="shared" si="2"/>
        <v>2</v>
      </c>
      <c r="F8" s="5">
        <f t="shared" si="2"/>
        <v>2</v>
      </c>
      <c r="G8" s="12">
        <f t="shared" si="2"/>
        <v>2</v>
      </c>
      <c r="H8" s="31">
        <f t="shared" si="2"/>
        <v>3</v>
      </c>
      <c r="I8" s="5">
        <f t="shared" si="2"/>
        <v>2</v>
      </c>
      <c r="J8" s="12">
        <f t="shared" si="2"/>
        <v>3</v>
      </c>
      <c r="K8" s="9">
        <f t="shared" si="2"/>
        <v>2</v>
      </c>
      <c r="L8" s="5">
        <f t="shared" si="2"/>
        <v>2</v>
      </c>
      <c r="M8" s="7">
        <f t="shared" si="2"/>
        <v>3</v>
      </c>
      <c r="N8" s="7">
        <f t="shared" si="2"/>
        <v>3</v>
      </c>
      <c r="O8" s="7">
        <f t="shared" si="2"/>
        <v>2</v>
      </c>
      <c r="P8" s="7">
        <f t="shared" si="2"/>
        <v>2</v>
      </c>
      <c r="Q8" s="9">
        <f t="shared" si="2"/>
        <v>2</v>
      </c>
      <c r="R8" s="11">
        <f t="shared" si="2"/>
        <v>2</v>
      </c>
      <c r="S8" s="12">
        <f t="shared" si="2"/>
        <v>2</v>
      </c>
      <c r="T8" s="12">
        <f t="shared" si="2"/>
        <v>2</v>
      </c>
      <c r="U8" s="12">
        <f t="shared" si="2"/>
        <v>3</v>
      </c>
      <c r="V8" s="24">
        <f t="shared" si="2"/>
        <v>3</v>
      </c>
      <c r="W8" s="5">
        <f t="shared" si="2"/>
        <v>4</v>
      </c>
      <c r="X8" s="12">
        <f t="shared" si="2"/>
        <v>3</v>
      </c>
      <c r="Y8" s="31">
        <f t="shared" si="2"/>
        <v>2</v>
      </c>
      <c r="Z8" s="5">
        <f t="shared" si="2"/>
        <v>2</v>
      </c>
      <c r="AA8" s="12">
        <f t="shared" si="2"/>
        <v>2</v>
      </c>
      <c r="AB8" s="12">
        <f t="shared" si="2"/>
        <v>2</v>
      </c>
      <c r="AC8" s="31">
        <f t="shared" si="2"/>
        <v>3</v>
      </c>
      <c r="AD8" s="2"/>
    </row>
    <row r="9" spans="1:30" x14ac:dyDescent="0.25">
      <c r="B9" s="23" t="s">
        <v>29</v>
      </c>
      <c r="C9" s="11">
        <f t="shared" ref="C9:AC9" si="3">MIN(C3:C3)</f>
        <v>2</v>
      </c>
      <c r="D9" s="12">
        <f t="shared" si="3"/>
        <v>2</v>
      </c>
      <c r="E9" s="38">
        <f t="shared" si="3"/>
        <v>2</v>
      </c>
      <c r="F9" s="5">
        <f t="shared" si="3"/>
        <v>2</v>
      </c>
      <c r="G9" s="12">
        <f t="shared" si="3"/>
        <v>2</v>
      </c>
      <c r="H9" s="31">
        <f t="shared" si="3"/>
        <v>3</v>
      </c>
      <c r="I9" s="5">
        <f t="shared" si="3"/>
        <v>2</v>
      </c>
      <c r="J9" s="12">
        <f t="shared" si="3"/>
        <v>3</v>
      </c>
      <c r="K9" s="13">
        <f t="shared" si="3"/>
        <v>2</v>
      </c>
      <c r="L9" s="5">
        <f t="shared" si="3"/>
        <v>2</v>
      </c>
      <c r="M9" s="7">
        <f t="shared" si="3"/>
        <v>3</v>
      </c>
      <c r="N9" s="7">
        <f t="shared" si="3"/>
        <v>3</v>
      </c>
      <c r="O9" s="7">
        <f t="shared" si="3"/>
        <v>2</v>
      </c>
      <c r="P9" s="7">
        <f t="shared" si="3"/>
        <v>2</v>
      </c>
      <c r="Q9" s="9">
        <f t="shared" si="3"/>
        <v>2</v>
      </c>
      <c r="R9" s="5">
        <f t="shared" si="3"/>
        <v>2</v>
      </c>
      <c r="S9" s="12">
        <f t="shared" si="3"/>
        <v>2</v>
      </c>
      <c r="T9" s="12">
        <f t="shared" si="3"/>
        <v>2</v>
      </c>
      <c r="U9" s="12">
        <f t="shared" si="3"/>
        <v>3</v>
      </c>
      <c r="V9" s="24">
        <f t="shared" si="3"/>
        <v>3</v>
      </c>
      <c r="W9" s="5">
        <f t="shared" si="3"/>
        <v>4</v>
      </c>
      <c r="X9" s="12">
        <f t="shared" si="3"/>
        <v>3</v>
      </c>
      <c r="Y9" s="31">
        <f t="shared" si="3"/>
        <v>2</v>
      </c>
      <c r="Z9" s="5">
        <f t="shared" si="3"/>
        <v>2</v>
      </c>
      <c r="AA9" s="12">
        <f t="shared" si="3"/>
        <v>2</v>
      </c>
      <c r="AB9" s="12">
        <f t="shared" si="3"/>
        <v>2</v>
      </c>
      <c r="AC9" s="31">
        <f t="shared" si="3"/>
        <v>3</v>
      </c>
      <c r="AD9" s="2"/>
    </row>
    <row r="10" spans="1:30" x14ac:dyDescent="0.25">
      <c r="B10" s="23" t="s">
        <v>30</v>
      </c>
      <c r="C10" s="11">
        <f>C8-C9</f>
        <v>0</v>
      </c>
      <c r="D10" s="12">
        <f t="shared" ref="D10:AC10" si="4">D8-D9</f>
        <v>0</v>
      </c>
      <c r="E10" s="38">
        <f t="shared" si="4"/>
        <v>0</v>
      </c>
      <c r="F10" s="5">
        <f t="shared" si="4"/>
        <v>0</v>
      </c>
      <c r="G10" s="12">
        <f t="shared" si="4"/>
        <v>0</v>
      </c>
      <c r="H10" s="31">
        <f t="shared" si="4"/>
        <v>0</v>
      </c>
      <c r="I10" s="5">
        <f t="shared" si="4"/>
        <v>0</v>
      </c>
      <c r="J10" s="12">
        <f t="shared" si="4"/>
        <v>0</v>
      </c>
      <c r="K10" s="13">
        <f t="shared" si="4"/>
        <v>0</v>
      </c>
      <c r="L10" s="5">
        <f t="shared" si="4"/>
        <v>0</v>
      </c>
      <c r="M10" s="7">
        <f t="shared" si="4"/>
        <v>0</v>
      </c>
      <c r="N10" s="7">
        <f t="shared" si="4"/>
        <v>0</v>
      </c>
      <c r="O10" s="7">
        <f t="shared" si="4"/>
        <v>0</v>
      </c>
      <c r="P10" s="7">
        <f t="shared" si="4"/>
        <v>0</v>
      </c>
      <c r="Q10" s="9">
        <f t="shared" si="4"/>
        <v>0</v>
      </c>
      <c r="R10" s="5">
        <f t="shared" si="4"/>
        <v>0</v>
      </c>
      <c r="S10" s="12">
        <f t="shared" si="4"/>
        <v>0</v>
      </c>
      <c r="T10" s="12">
        <f t="shared" si="4"/>
        <v>0</v>
      </c>
      <c r="U10" s="12">
        <f t="shared" si="4"/>
        <v>0</v>
      </c>
      <c r="V10" s="24">
        <f t="shared" si="4"/>
        <v>0</v>
      </c>
      <c r="W10" s="5">
        <f t="shared" si="4"/>
        <v>0</v>
      </c>
      <c r="X10" s="12">
        <f t="shared" si="4"/>
        <v>0</v>
      </c>
      <c r="Y10" s="31">
        <f t="shared" si="4"/>
        <v>0</v>
      </c>
      <c r="Z10" s="5">
        <f t="shared" si="4"/>
        <v>0</v>
      </c>
      <c r="AA10" s="12">
        <f t="shared" si="4"/>
        <v>0</v>
      </c>
      <c r="AB10" s="12">
        <f t="shared" si="4"/>
        <v>0</v>
      </c>
      <c r="AC10" s="31">
        <f t="shared" si="4"/>
        <v>0</v>
      </c>
      <c r="AD10" s="2"/>
    </row>
    <row r="11" spans="1:30" x14ac:dyDescent="0.25">
      <c r="B11" s="22" t="s">
        <v>23</v>
      </c>
      <c r="C11" s="5">
        <f t="shared" ref="C11:AC11" si="5">COUNTIF(C$3:C$3,4)</f>
        <v>0</v>
      </c>
      <c r="D11" s="7">
        <f t="shared" si="5"/>
        <v>0</v>
      </c>
      <c r="E11" s="13">
        <f t="shared" si="5"/>
        <v>0</v>
      </c>
      <c r="F11" s="5">
        <f t="shared" si="5"/>
        <v>0</v>
      </c>
      <c r="G11" s="7">
        <f t="shared" si="5"/>
        <v>0</v>
      </c>
      <c r="H11" s="9">
        <f t="shared" si="5"/>
        <v>0</v>
      </c>
      <c r="I11" s="5">
        <f t="shared" si="5"/>
        <v>0</v>
      </c>
      <c r="J11" s="7">
        <f t="shared" si="5"/>
        <v>0</v>
      </c>
      <c r="K11" s="9">
        <f t="shared" si="5"/>
        <v>0</v>
      </c>
      <c r="L11" s="5">
        <f t="shared" si="5"/>
        <v>0</v>
      </c>
      <c r="M11" s="7">
        <f t="shared" si="5"/>
        <v>0</v>
      </c>
      <c r="N11" s="7">
        <f t="shared" si="5"/>
        <v>0</v>
      </c>
      <c r="O11" s="7">
        <f t="shared" si="5"/>
        <v>0</v>
      </c>
      <c r="P11" s="7">
        <f t="shared" si="5"/>
        <v>0</v>
      </c>
      <c r="Q11" s="9">
        <f t="shared" si="5"/>
        <v>0</v>
      </c>
      <c r="R11" s="5">
        <f t="shared" si="5"/>
        <v>0</v>
      </c>
      <c r="S11" s="7">
        <f t="shared" si="5"/>
        <v>0</v>
      </c>
      <c r="T11" s="7">
        <f t="shared" si="5"/>
        <v>0</v>
      </c>
      <c r="U11" s="7">
        <f t="shared" si="5"/>
        <v>0</v>
      </c>
      <c r="V11" s="9">
        <f t="shared" si="5"/>
        <v>0</v>
      </c>
      <c r="W11" s="40">
        <f t="shared" si="5"/>
        <v>1</v>
      </c>
      <c r="X11" s="7">
        <f t="shared" si="5"/>
        <v>0</v>
      </c>
      <c r="Y11" s="9">
        <f t="shared" si="5"/>
        <v>0</v>
      </c>
      <c r="Z11" s="5">
        <f t="shared" si="5"/>
        <v>0</v>
      </c>
      <c r="AA11" s="7">
        <f t="shared" si="5"/>
        <v>0</v>
      </c>
      <c r="AB11" s="7">
        <f t="shared" si="5"/>
        <v>0</v>
      </c>
      <c r="AC11" s="38">
        <f t="shared" si="5"/>
        <v>0</v>
      </c>
      <c r="AD11" s="2"/>
    </row>
    <row r="12" spans="1:30" x14ac:dyDescent="0.25">
      <c r="B12" s="22" t="s">
        <v>24</v>
      </c>
      <c r="C12" s="5">
        <f t="shared" ref="C12:AC12" si="6">COUNTIF(C$3:C$3,3)</f>
        <v>0</v>
      </c>
      <c r="D12" s="7">
        <f t="shared" si="6"/>
        <v>0</v>
      </c>
      <c r="E12" s="9">
        <f t="shared" si="6"/>
        <v>0</v>
      </c>
      <c r="F12" s="5">
        <f t="shared" si="6"/>
        <v>0</v>
      </c>
      <c r="G12" s="7">
        <f t="shared" si="6"/>
        <v>0</v>
      </c>
      <c r="H12" s="9">
        <f t="shared" si="6"/>
        <v>1</v>
      </c>
      <c r="I12" s="5">
        <f t="shared" si="6"/>
        <v>0</v>
      </c>
      <c r="J12" s="7">
        <f t="shared" si="6"/>
        <v>1</v>
      </c>
      <c r="K12" s="9">
        <f t="shared" si="6"/>
        <v>0</v>
      </c>
      <c r="L12" s="5">
        <f t="shared" si="6"/>
        <v>0</v>
      </c>
      <c r="M12" s="7">
        <f t="shared" si="6"/>
        <v>1</v>
      </c>
      <c r="N12" s="7">
        <f t="shared" si="6"/>
        <v>1</v>
      </c>
      <c r="O12" s="7">
        <f t="shared" si="6"/>
        <v>0</v>
      </c>
      <c r="P12" s="7">
        <f t="shared" si="6"/>
        <v>0</v>
      </c>
      <c r="Q12" s="9">
        <f t="shared" si="6"/>
        <v>0</v>
      </c>
      <c r="R12" s="5">
        <f t="shared" si="6"/>
        <v>0</v>
      </c>
      <c r="S12" s="7">
        <f t="shared" si="6"/>
        <v>0</v>
      </c>
      <c r="T12" s="7">
        <f t="shared" si="6"/>
        <v>0</v>
      </c>
      <c r="U12" s="7">
        <f t="shared" si="6"/>
        <v>1</v>
      </c>
      <c r="V12" s="9">
        <f t="shared" si="6"/>
        <v>1</v>
      </c>
      <c r="W12" s="40">
        <f t="shared" si="6"/>
        <v>0</v>
      </c>
      <c r="X12" s="7">
        <f t="shared" si="6"/>
        <v>1</v>
      </c>
      <c r="Y12" s="9">
        <f t="shared" si="6"/>
        <v>0</v>
      </c>
      <c r="Z12" s="5">
        <f t="shared" si="6"/>
        <v>0</v>
      </c>
      <c r="AA12" s="7">
        <f t="shared" si="6"/>
        <v>0</v>
      </c>
      <c r="AB12" s="7">
        <f t="shared" si="6"/>
        <v>0</v>
      </c>
      <c r="AC12" s="38">
        <f t="shared" si="6"/>
        <v>1</v>
      </c>
      <c r="AD12" s="2"/>
    </row>
    <row r="13" spans="1:30" x14ac:dyDescent="0.25">
      <c r="B13" s="22" t="s">
        <v>25</v>
      </c>
      <c r="C13" s="5">
        <f t="shared" ref="C13:AC13" si="7">+COUNTIF(C$3:C$3,2)</f>
        <v>1</v>
      </c>
      <c r="D13" s="7">
        <f t="shared" si="7"/>
        <v>1</v>
      </c>
      <c r="E13" s="9">
        <f t="shared" si="7"/>
        <v>1</v>
      </c>
      <c r="F13" s="5">
        <f t="shared" si="7"/>
        <v>1</v>
      </c>
      <c r="G13" s="7">
        <f t="shared" si="7"/>
        <v>1</v>
      </c>
      <c r="H13" s="9">
        <f t="shared" si="7"/>
        <v>0</v>
      </c>
      <c r="I13" s="5">
        <f t="shared" si="7"/>
        <v>1</v>
      </c>
      <c r="J13" s="7">
        <f t="shared" si="7"/>
        <v>0</v>
      </c>
      <c r="K13" s="9">
        <f t="shared" si="7"/>
        <v>1</v>
      </c>
      <c r="L13" s="5">
        <f t="shared" si="7"/>
        <v>1</v>
      </c>
      <c r="M13" s="7">
        <f t="shared" si="7"/>
        <v>0</v>
      </c>
      <c r="N13" s="7">
        <f t="shared" si="7"/>
        <v>0</v>
      </c>
      <c r="O13" s="7">
        <f t="shared" si="7"/>
        <v>1</v>
      </c>
      <c r="P13" s="7">
        <f t="shared" si="7"/>
        <v>1</v>
      </c>
      <c r="Q13" s="9">
        <f t="shared" si="7"/>
        <v>1</v>
      </c>
      <c r="R13" s="5">
        <f t="shared" si="7"/>
        <v>1</v>
      </c>
      <c r="S13" s="7">
        <f t="shared" si="7"/>
        <v>1</v>
      </c>
      <c r="T13" s="7">
        <f t="shared" si="7"/>
        <v>1</v>
      </c>
      <c r="U13" s="7">
        <f t="shared" si="7"/>
        <v>0</v>
      </c>
      <c r="V13" s="9">
        <f t="shared" si="7"/>
        <v>0</v>
      </c>
      <c r="W13" s="40">
        <f t="shared" si="7"/>
        <v>0</v>
      </c>
      <c r="X13" s="7">
        <f t="shared" si="7"/>
        <v>0</v>
      </c>
      <c r="Y13" s="9">
        <f t="shared" si="7"/>
        <v>1</v>
      </c>
      <c r="Z13" s="5">
        <f t="shared" si="7"/>
        <v>1</v>
      </c>
      <c r="AA13" s="7">
        <f t="shared" si="7"/>
        <v>1</v>
      </c>
      <c r="AB13" s="7">
        <f t="shared" si="7"/>
        <v>1</v>
      </c>
      <c r="AC13" s="38">
        <f t="shared" si="7"/>
        <v>0</v>
      </c>
      <c r="AD13" s="2"/>
    </row>
    <row r="14" spans="1:30" ht="15.75" thickBot="1" x14ac:dyDescent="0.3">
      <c r="B14" s="53" t="s">
        <v>26</v>
      </c>
      <c r="C14" s="6">
        <f t="shared" ref="C14:AC14" si="8">COUNTIF(C$3:C$3,1)</f>
        <v>0</v>
      </c>
      <c r="D14" s="8">
        <f t="shared" si="8"/>
        <v>0</v>
      </c>
      <c r="E14" s="10">
        <f t="shared" si="8"/>
        <v>0</v>
      </c>
      <c r="F14" s="6">
        <f t="shared" si="8"/>
        <v>0</v>
      </c>
      <c r="G14" s="8">
        <f t="shared" si="8"/>
        <v>0</v>
      </c>
      <c r="H14" s="10">
        <f t="shared" si="8"/>
        <v>0</v>
      </c>
      <c r="I14" s="6">
        <f t="shared" si="8"/>
        <v>0</v>
      </c>
      <c r="J14" s="8">
        <f t="shared" si="8"/>
        <v>0</v>
      </c>
      <c r="K14" s="10">
        <f t="shared" si="8"/>
        <v>0</v>
      </c>
      <c r="L14" s="6">
        <f t="shared" si="8"/>
        <v>0</v>
      </c>
      <c r="M14" s="8">
        <f t="shared" si="8"/>
        <v>0</v>
      </c>
      <c r="N14" s="8">
        <f t="shared" si="8"/>
        <v>0</v>
      </c>
      <c r="O14" s="8">
        <f t="shared" si="8"/>
        <v>0</v>
      </c>
      <c r="P14" s="8">
        <f t="shared" si="8"/>
        <v>0</v>
      </c>
      <c r="Q14" s="10">
        <f t="shared" si="8"/>
        <v>0</v>
      </c>
      <c r="R14" s="6">
        <f t="shared" si="8"/>
        <v>0</v>
      </c>
      <c r="S14" s="8">
        <f t="shared" si="8"/>
        <v>0</v>
      </c>
      <c r="T14" s="8">
        <f t="shared" si="8"/>
        <v>0</v>
      </c>
      <c r="U14" s="8">
        <f t="shared" si="8"/>
        <v>0</v>
      </c>
      <c r="V14" s="10">
        <f t="shared" si="8"/>
        <v>0</v>
      </c>
      <c r="W14" s="41">
        <f t="shared" si="8"/>
        <v>0</v>
      </c>
      <c r="X14" s="8">
        <f t="shared" si="8"/>
        <v>0</v>
      </c>
      <c r="Y14" s="10">
        <f t="shared" si="8"/>
        <v>0</v>
      </c>
      <c r="Z14" s="6">
        <f t="shared" si="8"/>
        <v>0</v>
      </c>
      <c r="AA14" s="8">
        <f t="shared" si="8"/>
        <v>0</v>
      </c>
      <c r="AB14" s="8">
        <f t="shared" si="8"/>
        <v>0</v>
      </c>
      <c r="AC14" s="10">
        <f t="shared" si="8"/>
        <v>0</v>
      </c>
      <c r="AD14" s="2"/>
    </row>
    <row r="15" spans="1:30" ht="15.75" thickTop="1" x14ac:dyDescent="0.25"/>
    <row r="16" spans="1:30" x14ac:dyDescent="0.25">
      <c r="A16" s="78" t="s">
        <v>68</v>
      </c>
      <c r="B16" s="78" t="s">
        <v>71</v>
      </c>
    </row>
    <row r="17" spans="1:2" x14ac:dyDescent="0.25">
      <c r="A17" s="78" t="s">
        <v>69</v>
      </c>
      <c r="B17" s="79" t="s">
        <v>0</v>
      </c>
    </row>
    <row r="18" spans="1:2" x14ac:dyDescent="0.25">
      <c r="A18" s="78" t="s">
        <v>70</v>
      </c>
      <c r="B18" s="79" t="s">
        <v>1</v>
      </c>
    </row>
    <row r="19" spans="1:2" x14ac:dyDescent="0.25">
      <c r="A19" s="78" t="s">
        <v>72</v>
      </c>
      <c r="B19" s="79" t="s">
        <v>54</v>
      </c>
    </row>
    <row r="20" spans="1:2" x14ac:dyDescent="0.25">
      <c r="A20" s="78" t="s">
        <v>73</v>
      </c>
      <c r="B20" s="79" t="s">
        <v>44</v>
      </c>
    </row>
    <row r="21" spans="1:2" x14ac:dyDescent="0.25">
      <c r="A21" s="78" t="s">
        <v>74</v>
      </c>
      <c r="B21" s="79" t="s">
        <v>4</v>
      </c>
    </row>
    <row r="22" spans="1:2" x14ac:dyDescent="0.25">
      <c r="A22" s="78" t="s">
        <v>75</v>
      </c>
      <c r="B22" s="79" t="s">
        <v>45</v>
      </c>
    </row>
    <row r="23" spans="1:2" x14ac:dyDescent="0.25">
      <c r="A23" s="78" t="s">
        <v>76</v>
      </c>
      <c r="B23" s="79" t="s">
        <v>5</v>
      </c>
    </row>
    <row r="24" spans="1:2" x14ac:dyDescent="0.25">
      <c r="A24" s="78" t="s">
        <v>77</v>
      </c>
      <c r="B24" s="79" t="s">
        <v>46</v>
      </c>
    </row>
    <row r="25" spans="1:2" x14ac:dyDescent="0.25">
      <c r="A25" s="78" t="s">
        <v>78</v>
      </c>
      <c r="B25" s="79" t="s">
        <v>47</v>
      </c>
    </row>
    <row r="26" spans="1:2" x14ac:dyDescent="0.25">
      <c r="A26" s="78" t="s">
        <v>79</v>
      </c>
      <c r="B26" s="79" t="s">
        <v>48</v>
      </c>
    </row>
    <row r="27" spans="1:2" x14ac:dyDescent="0.25">
      <c r="A27" s="78" t="s">
        <v>80</v>
      </c>
      <c r="B27" s="79" t="s">
        <v>49</v>
      </c>
    </row>
    <row r="28" spans="1:2" x14ac:dyDescent="0.25">
      <c r="A28" s="78" t="s">
        <v>81</v>
      </c>
      <c r="B28" s="79" t="s">
        <v>55</v>
      </c>
    </row>
    <row r="29" spans="1:2" x14ac:dyDescent="0.25">
      <c r="A29" s="78" t="s">
        <v>82</v>
      </c>
      <c r="B29" s="79" t="s">
        <v>50</v>
      </c>
    </row>
    <row r="30" spans="1:2" x14ac:dyDescent="0.25">
      <c r="A30" s="78" t="s">
        <v>83</v>
      </c>
      <c r="B30" s="79" t="s">
        <v>51</v>
      </c>
    </row>
    <row r="31" spans="1:2" x14ac:dyDescent="0.25">
      <c r="A31" s="78" t="s">
        <v>84</v>
      </c>
      <c r="B31" s="79" t="s">
        <v>8</v>
      </c>
    </row>
    <row r="32" spans="1:2" x14ac:dyDescent="0.25">
      <c r="A32" s="78" t="s">
        <v>85</v>
      </c>
      <c r="B32" s="79" t="s">
        <v>9</v>
      </c>
    </row>
    <row r="33" spans="1:2" x14ac:dyDescent="0.25">
      <c r="A33" s="78" t="s">
        <v>86</v>
      </c>
      <c r="B33" s="79" t="s">
        <v>10</v>
      </c>
    </row>
    <row r="34" spans="1:2" x14ac:dyDescent="0.25">
      <c r="A34" s="78" t="s">
        <v>87</v>
      </c>
      <c r="B34" s="79" t="s">
        <v>11</v>
      </c>
    </row>
    <row r="35" spans="1:2" x14ac:dyDescent="0.25">
      <c r="A35" s="78" t="s">
        <v>88</v>
      </c>
      <c r="B35" s="79" t="s">
        <v>12</v>
      </c>
    </row>
    <row r="36" spans="1:2" x14ac:dyDescent="0.25">
      <c r="A36" s="78" t="s">
        <v>89</v>
      </c>
      <c r="B36" s="79" t="s">
        <v>16</v>
      </c>
    </row>
    <row r="37" spans="1:2" x14ac:dyDescent="0.25">
      <c r="A37" s="78" t="s">
        <v>90</v>
      </c>
      <c r="B37" s="79" t="s">
        <v>18</v>
      </c>
    </row>
    <row r="38" spans="1:2" x14ac:dyDescent="0.25">
      <c r="A38" s="78" t="s">
        <v>91</v>
      </c>
      <c r="B38" s="79" t="s">
        <v>17</v>
      </c>
    </row>
    <row r="39" spans="1:2" x14ac:dyDescent="0.25">
      <c r="A39" s="78" t="s">
        <v>92</v>
      </c>
      <c r="B39" s="79" t="s">
        <v>19</v>
      </c>
    </row>
    <row r="40" spans="1:2" x14ac:dyDescent="0.25">
      <c r="A40" s="78" t="s">
        <v>93</v>
      </c>
      <c r="B40" s="79" t="s">
        <v>52</v>
      </c>
    </row>
    <row r="41" spans="1:2" x14ac:dyDescent="0.25">
      <c r="A41" s="78" t="s">
        <v>94</v>
      </c>
      <c r="B41" s="79" t="s">
        <v>53</v>
      </c>
    </row>
    <row r="42" spans="1:2" x14ac:dyDescent="0.25">
      <c r="A42" s="78" t="s">
        <v>95</v>
      </c>
      <c r="B42" s="79" t="s">
        <v>20</v>
      </c>
    </row>
  </sheetData>
  <mergeCells count="14">
    <mergeCell ref="W1:Y1"/>
    <mergeCell ref="Z1:AC1"/>
    <mergeCell ref="C5:E5"/>
    <mergeCell ref="C1:E1"/>
    <mergeCell ref="F1:H1"/>
    <mergeCell ref="I1:K1"/>
    <mergeCell ref="L1:Q1"/>
    <mergeCell ref="R1:V1"/>
    <mergeCell ref="Z5:AC5"/>
    <mergeCell ref="F5:H5"/>
    <mergeCell ref="I5:K5"/>
    <mergeCell ref="L5:Q5"/>
    <mergeCell ref="R5:V5"/>
    <mergeCell ref="W5:Y5"/>
  </mergeCells>
  <pageMargins left="0.25" right="0.25" top="0.25" bottom="0.25" header="0" footer="0"/>
  <pageSetup paperSize="5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'START HERE'!$C$36:$C$39</xm:f>
          </x14:formula1>
          <xm:sqref>A3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zoomScale="90" zoomScaleNormal="90" workbookViewId="0"/>
  </sheetViews>
  <sheetFormatPr defaultRowHeight="15" x14ac:dyDescent="0.25"/>
  <cols>
    <col min="2" max="2" width="16" customWidth="1"/>
    <col min="3" max="16" width="6.28515625" customWidth="1"/>
    <col min="17" max="17" width="6.28515625" style="3" customWidth="1"/>
    <col min="18" max="29" width="6.28515625" customWidth="1"/>
  </cols>
  <sheetData>
    <row r="1" spans="1:30" ht="16.5" thickTop="1" thickBot="1" x14ac:dyDescent="0.3">
      <c r="B1" s="80" t="s">
        <v>104</v>
      </c>
      <c r="C1" s="107" t="s">
        <v>3</v>
      </c>
      <c r="D1" s="108"/>
      <c r="E1" s="109"/>
      <c r="F1" s="107" t="s">
        <v>2</v>
      </c>
      <c r="G1" s="108"/>
      <c r="H1" s="109"/>
      <c r="I1" s="110" t="s">
        <v>6</v>
      </c>
      <c r="J1" s="111"/>
      <c r="K1" s="112"/>
      <c r="L1" s="113" t="s">
        <v>7</v>
      </c>
      <c r="M1" s="114"/>
      <c r="N1" s="114"/>
      <c r="O1" s="114"/>
      <c r="P1" s="114"/>
      <c r="Q1" s="115"/>
      <c r="R1" s="108" t="s">
        <v>13</v>
      </c>
      <c r="S1" s="108"/>
      <c r="T1" s="108"/>
      <c r="U1" s="108"/>
      <c r="V1" s="108"/>
      <c r="W1" s="107" t="s">
        <v>14</v>
      </c>
      <c r="X1" s="108"/>
      <c r="Y1" s="109"/>
      <c r="Z1" s="107" t="s">
        <v>15</v>
      </c>
      <c r="AA1" s="108"/>
      <c r="AB1" s="108"/>
      <c r="AC1" s="109"/>
      <c r="AD1" s="2"/>
    </row>
    <row r="2" spans="1:30" ht="16.5" thickTop="1" thickBot="1" x14ac:dyDescent="0.3">
      <c r="A2" s="26" t="s">
        <v>35</v>
      </c>
      <c r="B2" s="25" t="s">
        <v>21</v>
      </c>
      <c r="C2" s="58">
        <v>1.1000000000000001</v>
      </c>
      <c r="D2" s="59">
        <v>1.2</v>
      </c>
      <c r="E2" s="60">
        <v>1.3</v>
      </c>
      <c r="F2" s="61">
        <v>2.1</v>
      </c>
      <c r="G2" s="59">
        <v>2.2000000000000002</v>
      </c>
      <c r="H2" s="60">
        <v>2.2999999999999998</v>
      </c>
      <c r="I2" s="62">
        <v>3.1</v>
      </c>
      <c r="J2" s="63">
        <v>3.2</v>
      </c>
      <c r="K2" s="64">
        <v>3.3</v>
      </c>
      <c r="L2" s="61">
        <v>4.0999999999999996</v>
      </c>
      <c r="M2" s="59">
        <v>4.2</v>
      </c>
      <c r="N2" s="59">
        <v>4.3</v>
      </c>
      <c r="O2" s="59">
        <v>4.4000000000000004</v>
      </c>
      <c r="P2" s="59">
        <v>4.5</v>
      </c>
      <c r="Q2" s="60">
        <v>4.5999999999999996</v>
      </c>
      <c r="R2" s="65">
        <v>5.0999999999999996</v>
      </c>
      <c r="S2" s="59">
        <v>5.2</v>
      </c>
      <c r="T2" s="66">
        <v>5.3</v>
      </c>
      <c r="U2" s="59">
        <v>5.4</v>
      </c>
      <c r="V2" s="67">
        <v>5.5</v>
      </c>
      <c r="W2" s="65">
        <v>6.1</v>
      </c>
      <c r="X2" s="59">
        <v>6.2</v>
      </c>
      <c r="Y2" s="60">
        <v>6.3</v>
      </c>
      <c r="Z2" s="61">
        <v>7.1</v>
      </c>
      <c r="AA2" s="59">
        <v>7.2</v>
      </c>
      <c r="AB2" s="59" t="s">
        <v>96</v>
      </c>
      <c r="AC2" s="60" t="s">
        <v>97</v>
      </c>
    </row>
    <row r="3" spans="1:30" ht="15.75" thickTop="1" x14ac:dyDescent="0.25">
      <c r="A3" s="28" t="s">
        <v>31</v>
      </c>
      <c r="B3" s="27" t="s">
        <v>59</v>
      </c>
      <c r="C3" s="11">
        <v>2</v>
      </c>
      <c r="D3" s="12">
        <v>2</v>
      </c>
      <c r="E3" s="13">
        <v>2</v>
      </c>
      <c r="F3" s="11">
        <v>2</v>
      </c>
      <c r="G3" s="12">
        <v>2</v>
      </c>
      <c r="H3" s="13">
        <v>2</v>
      </c>
      <c r="I3" s="11">
        <v>2</v>
      </c>
      <c r="J3" s="12">
        <v>2</v>
      </c>
      <c r="K3" s="23">
        <v>2</v>
      </c>
      <c r="L3" s="46">
        <v>2</v>
      </c>
      <c r="M3" s="12">
        <v>2</v>
      </c>
      <c r="N3" s="12">
        <v>2</v>
      </c>
      <c r="O3" s="12">
        <v>2</v>
      </c>
      <c r="P3" s="12">
        <v>2</v>
      </c>
      <c r="Q3" s="13">
        <v>2</v>
      </c>
      <c r="R3" s="39">
        <v>2</v>
      </c>
      <c r="S3" s="12">
        <v>2</v>
      </c>
      <c r="T3" s="12">
        <v>2</v>
      </c>
      <c r="U3" s="12">
        <v>3</v>
      </c>
      <c r="V3" s="12">
        <v>2</v>
      </c>
      <c r="W3" s="11">
        <v>2</v>
      </c>
      <c r="X3" s="12">
        <v>2</v>
      </c>
      <c r="Y3" s="13">
        <v>2</v>
      </c>
      <c r="Z3" s="11">
        <v>2</v>
      </c>
      <c r="AA3" s="12">
        <v>3</v>
      </c>
      <c r="AB3" s="12">
        <v>2</v>
      </c>
      <c r="AC3" s="13">
        <v>2</v>
      </c>
    </row>
    <row r="4" spans="1:30" x14ac:dyDescent="0.25">
      <c r="A4" s="29" t="s">
        <v>31</v>
      </c>
      <c r="B4" s="9" t="s">
        <v>60</v>
      </c>
      <c r="C4" s="5">
        <v>2</v>
      </c>
      <c r="D4" s="7">
        <v>2</v>
      </c>
      <c r="E4" s="9">
        <v>2</v>
      </c>
      <c r="F4" s="5">
        <v>2</v>
      </c>
      <c r="G4" s="7">
        <v>2</v>
      </c>
      <c r="H4" s="9">
        <v>2</v>
      </c>
      <c r="I4" s="5">
        <v>2</v>
      </c>
      <c r="J4" s="7">
        <v>3</v>
      </c>
      <c r="K4" s="22">
        <v>2</v>
      </c>
      <c r="L4" s="5">
        <v>2</v>
      </c>
      <c r="M4" s="7">
        <v>3</v>
      </c>
      <c r="N4" s="7">
        <v>2</v>
      </c>
      <c r="O4" s="7">
        <v>2</v>
      </c>
      <c r="P4" s="7">
        <v>3</v>
      </c>
      <c r="Q4" s="9">
        <v>2</v>
      </c>
      <c r="R4" s="40">
        <v>3</v>
      </c>
      <c r="S4" s="7">
        <v>3</v>
      </c>
      <c r="T4" s="7">
        <v>2</v>
      </c>
      <c r="U4" s="7">
        <v>3</v>
      </c>
      <c r="V4" s="7">
        <v>2</v>
      </c>
      <c r="W4" s="5">
        <v>4</v>
      </c>
      <c r="X4" s="7">
        <v>2</v>
      </c>
      <c r="Y4" s="9">
        <v>2</v>
      </c>
      <c r="Z4" s="5">
        <v>2</v>
      </c>
      <c r="AA4" s="7">
        <v>2</v>
      </c>
      <c r="AB4" s="7">
        <v>2</v>
      </c>
      <c r="AC4" s="9">
        <v>3</v>
      </c>
    </row>
    <row r="5" spans="1:30" ht="15.75" thickBot="1" x14ac:dyDescent="0.3">
      <c r="B5" s="3"/>
      <c r="C5" s="3"/>
      <c r="L5" s="44"/>
      <c r="M5" s="44"/>
      <c r="N5" s="44"/>
      <c r="O5" s="44"/>
      <c r="P5" s="44"/>
      <c r="Q5" s="44"/>
    </row>
    <row r="6" spans="1:30" ht="16.5" thickTop="1" thickBot="1" x14ac:dyDescent="0.3">
      <c r="B6" s="3"/>
      <c r="C6" s="107" t="s">
        <v>3</v>
      </c>
      <c r="D6" s="108"/>
      <c r="E6" s="109"/>
      <c r="F6" s="107" t="s">
        <v>2</v>
      </c>
      <c r="G6" s="108"/>
      <c r="H6" s="109"/>
      <c r="I6" s="110" t="s">
        <v>6</v>
      </c>
      <c r="J6" s="111"/>
      <c r="K6" s="112"/>
      <c r="L6" s="113" t="s">
        <v>7</v>
      </c>
      <c r="M6" s="114"/>
      <c r="N6" s="114"/>
      <c r="O6" s="114"/>
      <c r="P6" s="114"/>
      <c r="Q6" s="115"/>
      <c r="R6" s="108" t="s">
        <v>13</v>
      </c>
      <c r="S6" s="108"/>
      <c r="T6" s="108"/>
      <c r="U6" s="108"/>
      <c r="V6" s="108"/>
      <c r="W6" s="107" t="s">
        <v>14</v>
      </c>
      <c r="X6" s="108"/>
      <c r="Y6" s="109"/>
      <c r="Z6" s="107" t="s">
        <v>15</v>
      </c>
      <c r="AA6" s="108"/>
      <c r="AB6" s="108"/>
      <c r="AC6" s="109"/>
    </row>
    <row r="7" spans="1:30" ht="15.75" thickTop="1" x14ac:dyDescent="0.25">
      <c r="B7" s="21" t="s">
        <v>22</v>
      </c>
      <c r="C7" s="46">
        <f t="shared" ref="C7:AC7" si="0">AVERAGE(C3:C4)</f>
        <v>2</v>
      </c>
      <c r="D7" s="48">
        <f t="shared" si="0"/>
        <v>2</v>
      </c>
      <c r="E7" s="47">
        <f t="shared" si="0"/>
        <v>2</v>
      </c>
      <c r="F7" s="46">
        <f t="shared" si="0"/>
        <v>2</v>
      </c>
      <c r="G7" s="48">
        <f t="shared" si="0"/>
        <v>2</v>
      </c>
      <c r="H7" s="49">
        <f t="shared" si="0"/>
        <v>2</v>
      </c>
      <c r="I7" s="50">
        <f t="shared" si="0"/>
        <v>2</v>
      </c>
      <c r="J7" s="42">
        <f t="shared" si="0"/>
        <v>2.5</v>
      </c>
      <c r="K7" s="49">
        <f t="shared" si="0"/>
        <v>2</v>
      </c>
      <c r="L7" s="46">
        <f t="shared" si="0"/>
        <v>2</v>
      </c>
      <c r="M7" s="48">
        <f t="shared" si="0"/>
        <v>2.5</v>
      </c>
      <c r="N7" s="48">
        <f t="shared" si="0"/>
        <v>2</v>
      </c>
      <c r="O7" s="48">
        <f t="shared" si="0"/>
        <v>2</v>
      </c>
      <c r="P7" s="48">
        <f t="shared" si="0"/>
        <v>2.5</v>
      </c>
      <c r="Q7" s="13">
        <f t="shared" si="0"/>
        <v>2</v>
      </c>
      <c r="R7" s="46">
        <f t="shared" si="0"/>
        <v>2.5</v>
      </c>
      <c r="S7" s="48">
        <f t="shared" si="0"/>
        <v>2.5</v>
      </c>
      <c r="T7" s="48">
        <f t="shared" si="0"/>
        <v>2</v>
      </c>
      <c r="U7" s="48">
        <f t="shared" si="0"/>
        <v>3</v>
      </c>
      <c r="V7" s="4">
        <f t="shared" si="0"/>
        <v>2</v>
      </c>
      <c r="W7" s="51">
        <f t="shared" si="0"/>
        <v>3</v>
      </c>
      <c r="X7" s="48">
        <f t="shared" si="0"/>
        <v>2</v>
      </c>
      <c r="Y7" s="49">
        <f t="shared" si="0"/>
        <v>2</v>
      </c>
      <c r="Z7" s="46">
        <f t="shared" si="0"/>
        <v>2</v>
      </c>
      <c r="AA7" s="48">
        <f t="shared" si="0"/>
        <v>2.5</v>
      </c>
      <c r="AB7" s="48">
        <f t="shared" si="0"/>
        <v>2</v>
      </c>
      <c r="AC7" s="52">
        <f t="shared" si="0"/>
        <v>2.5</v>
      </c>
      <c r="AD7" s="2"/>
    </row>
    <row r="8" spans="1:30" x14ac:dyDescent="0.25">
      <c r="B8" s="23" t="s">
        <v>27</v>
      </c>
      <c r="C8" s="11">
        <f t="shared" ref="C8:AC8" si="1">MEDIAN(C3:C4)</f>
        <v>2</v>
      </c>
      <c r="D8" s="12">
        <f t="shared" si="1"/>
        <v>2</v>
      </c>
      <c r="E8" s="38">
        <f t="shared" si="1"/>
        <v>2</v>
      </c>
      <c r="F8" s="5">
        <f t="shared" si="1"/>
        <v>2</v>
      </c>
      <c r="G8" s="12">
        <f t="shared" si="1"/>
        <v>2</v>
      </c>
      <c r="H8" s="31">
        <f t="shared" si="1"/>
        <v>2</v>
      </c>
      <c r="I8" s="5">
        <f t="shared" si="1"/>
        <v>2</v>
      </c>
      <c r="J8" s="12">
        <f t="shared" si="1"/>
        <v>2.5</v>
      </c>
      <c r="K8" s="9">
        <f t="shared" si="1"/>
        <v>2</v>
      </c>
      <c r="L8" s="5">
        <f t="shared" si="1"/>
        <v>2</v>
      </c>
      <c r="M8" s="7">
        <f t="shared" si="1"/>
        <v>2.5</v>
      </c>
      <c r="N8" s="7">
        <f t="shared" si="1"/>
        <v>2</v>
      </c>
      <c r="O8" s="7">
        <f t="shared" si="1"/>
        <v>2</v>
      </c>
      <c r="P8" s="7">
        <f t="shared" si="1"/>
        <v>2.5</v>
      </c>
      <c r="Q8" s="9">
        <f t="shared" si="1"/>
        <v>2</v>
      </c>
      <c r="R8" s="11">
        <f t="shared" si="1"/>
        <v>2.5</v>
      </c>
      <c r="S8" s="12">
        <f t="shared" si="1"/>
        <v>2.5</v>
      </c>
      <c r="T8" s="12">
        <f t="shared" si="1"/>
        <v>2</v>
      </c>
      <c r="U8" s="12">
        <f t="shared" si="1"/>
        <v>3</v>
      </c>
      <c r="V8" s="24">
        <f t="shared" si="1"/>
        <v>2</v>
      </c>
      <c r="W8" s="5">
        <f t="shared" si="1"/>
        <v>3</v>
      </c>
      <c r="X8" s="12">
        <f t="shared" si="1"/>
        <v>2</v>
      </c>
      <c r="Y8" s="31">
        <f t="shared" si="1"/>
        <v>2</v>
      </c>
      <c r="Z8" s="5">
        <f t="shared" si="1"/>
        <v>2</v>
      </c>
      <c r="AA8" s="12">
        <f t="shared" si="1"/>
        <v>2.5</v>
      </c>
      <c r="AB8" s="12">
        <f t="shared" si="1"/>
        <v>2</v>
      </c>
      <c r="AC8" s="31">
        <f t="shared" si="1"/>
        <v>2.5</v>
      </c>
      <c r="AD8" s="2"/>
    </row>
    <row r="9" spans="1:30" x14ac:dyDescent="0.25">
      <c r="B9" s="23" t="s">
        <v>28</v>
      </c>
      <c r="C9" s="11">
        <f t="shared" ref="C9:AC9" si="2">MAX(C3:C4)</f>
        <v>2</v>
      </c>
      <c r="D9" s="12">
        <f t="shared" si="2"/>
        <v>2</v>
      </c>
      <c r="E9" s="38">
        <f t="shared" si="2"/>
        <v>2</v>
      </c>
      <c r="F9" s="5">
        <f t="shared" si="2"/>
        <v>2</v>
      </c>
      <c r="G9" s="12">
        <f t="shared" si="2"/>
        <v>2</v>
      </c>
      <c r="H9" s="31">
        <f t="shared" si="2"/>
        <v>2</v>
      </c>
      <c r="I9" s="5">
        <f t="shared" si="2"/>
        <v>2</v>
      </c>
      <c r="J9" s="12">
        <f t="shared" si="2"/>
        <v>3</v>
      </c>
      <c r="K9" s="9">
        <f t="shared" si="2"/>
        <v>2</v>
      </c>
      <c r="L9" s="5">
        <f t="shared" si="2"/>
        <v>2</v>
      </c>
      <c r="M9" s="7">
        <f t="shared" si="2"/>
        <v>3</v>
      </c>
      <c r="N9" s="7">
        <f t="shared" si="2"/>
        <v>2</v>
      </c>
      <c r="O9" s="7">
        <f t="shared" si="2"/>
        <v>2</v>
      </c>
      <c r="P9" s="7">
        <f t="shared" si="2"/>
        <v>3</v>
      </c>
      <c r="Q9" s="9">
        <f t="shared" si="2"/>
        <v>2</v>
      </c>
      <c r="R9" s="11">
        <f t="shared" si="2"/>
        <v>3</v>
      </c>
      <c r="S9" s="12">
        <f t="shared" si="2"/>
        <v>3</v>
      </c>
      <c r="T9" s="12">
        <f t="shared" si="2"/>
        <v>2</v>
      </c>
      <c r="U9" s="12">
        <f t="shared" si="2"/>
        <v>3</v>
      </c>
      <c r="V9" s="24">
        <f t="shared" si="2"/>
        <v>2</v>
      </c>
      <c r="W9" s="5">
        <f t="shared" si="2"/>
        <v>4</v>
      </c>
      <c r="X9" s="12">
        <f t="shared" si="2"/>
        <v>2</v>
      </c>
      <c r="Y9" s="31">
        <f t="shared" si="2"/>
        <v>2</v>
      </c>
      <c r="Z9" s="5">
        <f t="shared" si="2"/>
        <v>2</v>
      </c>
      <c r="AA9" s="12">
        <f t="shared" si="2"/>
        <v>3</v>
      </c>
      <c r="AB9" s="12">
        <f t="shared" si="2"/>
        <v>2</v>
      </c>
      <c r="AC9" s="31">
        <f t="shared" si="2"/>
        <v>3</v>
      </c>
      <c r="AD9" s="2"/>
    </row>
    <row r="10" spans="1:30" x14ac:dyDescent="0.25">
      <c r="B10" s="23" t="s">
        <v>29</v>
      </c>
      <c r="C10" s="11">
        <f t="shared" ref="C10:AC10" si="3">MIN(C3:C4)</f>
        <v>2</v>
      </c>
      <c r="D10" s="12">
        <f t="shared" si="3"/>
        <v>2</v>
      </c>
      <c r="E10" s="38">
        <f t="shared" si="3"/>
        <v>2</v>
      </c>
      <c r="F10" s="5">
        <f t="shared" si="3"/>
        <v>2</v>
      </c>
      <c r="G10" s="12">
        <f t="shared" si="3"/>
        <v>2</v>
      </c>
      <c r="H10" s="31">
        <f t="shared" si="3"/>
        <v>2</v>
      </c>
      <c r="I10" s="5">
        <f t="shared" si="3"/>
        <v>2</v>
      </c>
      <c r="J10" s="12">
        <f t="shared" si="3"/>
        <v>2</v>
      </c>
      <c r="K10" s="13">
        <f t="shared" si="3"/>
        <v>2</v>
      </c>
      <c r="L10" s="5">
        <f t="shared" si="3"/>
        <v>2</v>
      </c>
      <c r="M10" s="7">
        <f t="shared" si="3"/>
        <v>2</v>
      </c>
      <c r="N10" s="7">
        <f t="shared" si="3"/>
        <v>2</v>
      </c>
      <c r="O10" s="7">
        <f t="shared" si="3"/>
        <v>2</v>
      </c>
      <c r="P10" s="7">
        <f t="shared" si="3"/>
        <v>2</v>
      </c>
      <c r="Q10" s="9">
        <f t="shared" si="3"/>
        <v>2</v>
      </c>
      <c r="R10" s="5">
        <f t="shared" si="3"/>
        <v>2</v>
      </c>
      <c r="S10" s="12">
        <f t="shared" si="3"/>
        <v>2</v>
      </c>
      <c r="T10" s="12">
        <f t="shared" si="3"/>
        <v>2</v>
      </c>
      <c r="U10" s="12">
        <f t="shared" si="3"/>
        <v>3</v>
      </c>
      <c r="V10" s="24">
        <f t="shared" si="3"/>
        <v>2</v>
      </c>
      <c r="W10" s="5">
        <f t="shared" si="3"/>
        <v>2</v>
      </c>
      <c r="X10" s="12">
        <f t="shared" si="3"/>
        <v>2</v>
      </c>
      <c r="Y10" s="31">
        <f t="shared" si="3"/>
        <v>2</v>
      </c>
      <c r="Z10" s="5">
        <f t="shared" si="3"/>
        <v>2</v>
      </c>
      <c r="AA10" s="12">
        <f t="shared" si="3"/>
        <v>2</v>
      </c>
      <c r="AB10" s="12">
        <f t="shared" si="3"/>
        <v>2</v>
      </c>
      <c r="AC10" s="31">
        <f t="shared" si="3"/>
        <v>2</v>
      </c>
      <c r="AD10" s="2"/>
    </row>
    <row r="11" spans="1:30" x14ac:dyDescent="0.25">
      <c r="B11" s="23" t="s">
        <v>30</v>
      </c>
      <c r="C11" s="11">
        <f>C9-C10</f>
        <v>0</v>
      </c>
      <c r="D11" s="12">
        <f t="shared" ref="D11:AC11" si="4">D9-D10</f>
        <v>0</v>
      </c>
      <c r="E11" s="38">
        <f t="shared" si="4"/>
        <v>0</v>
      </c>
      <c r="F11" s="5">
        <f t="shared" si="4"/>
        <v>0</v>
      </c>
      <c r="G11" s="12">
        <f t="shared" si="4"/>
        <v>0</v>
      </c>
      <c r="H11" s="31">
        <f t="shared" si="4"/>
        <v>0</v>
      </c>
      <c r="I11" s="5">
        <f t="shared" si="4"/>
        <v>0</v>
      </c>
      <c r="J11" s="12">
        <f t="shared" si="4"/>
        <v>1</v>
      </c>
      <c r="K11" s="13">
        <f t="shared" si="4"/>
        <v>0</v>
      </c>
      <c r="L11" s="5">
        <f t="shared" si="4"/>
        <v>0</v>
      </c>
      <c r="M11" s="7">
        <f t="shared" si="4"/>
        <v>1</v>
      </c>
      <c r="N11" s="7">
        <f t="shared" si="4"/>
        <v>0</v>
      </c>
      <c r="O11" s="7">
        <f t="shared" si="4"/>
        <v>0</v>
      </c>
      <c r="P11" s="7">
        <f t="shared" si="4"/>
        <v>1</v>
      </c>
      <c r="Q11" s="9">
        <f t="shared" si="4"/>
        <v>0</v>
      </c>
      <c r="R11" s="5">
        <f t="shared" si="4"/>
        <v>1</v>
      </c>
      <c r="S11" s="12">
        <f t="shared" si="4"/>
        <v>1</v>
      </c>
      <c r="T11" s="12">
        <f t="shared" si="4"/>
        <v>0</v>
      </c>
      <c r="U11" s="12">
        <f t="shared" si="4"/>
        <v>0</v>
      </c>
      <c r="V11" s="24">
        <f t="shared" si="4"/>
        <v>0</v>
      </c>
      <c r="W11" s="5">
        <f t="shared" si="4"/>
        <v>2</v>
      </c>
      <c r="X11" s="12">
        <f t="shared" si="4"/>
        <v>0</v>
      </c>
      <c r="Y11" s="31">
        <f t="shared" si="4"/>
        <v>0</v>
      </c>
      <c r="Z11" s="5">
        <f t="shared" si="4"/>
        <v>0</v>
      </c>
      <c r="AA11" s="12">
        <f t="shared" si="4"/>
        <v>1</v>
      </c>
      <c r="AB11" s="12">
        <f t="shared" si="4"/>
        <v>0</v>
      </c>
      <c r="AC11" s="31">
        <f t="shared" si="4"/>
        <v>1</v>
      </c>
      <c r="AD11" s="2"/>
    </row>
    <row r="12" spans="1:30" x14ac:dyDescent="0.25">
      <c r="B12" s="22" t="s">
        <v>23</v>
      </c>
      <c r="C12" s="5">
        <f t="shared" ref="C12:AC12" si="5">COUNTIF(C$3:C$4,4)</f>
        <v>0</v>
      </c>
      <c r="D12" s="7">
        <f t="shared" si="5"/>
        <v>0</v>
      </c>
      <c r="E12" s="13">
        <f t="shared" si="5"/>
        <v>0</v>
      </c>
      <c r="F12" s="5">
        <f t="shared" si="5"/>
        <v>0</v>
      </c>
      <c r="G12" s="7">
        <f t="shared" si="5"/>
        <v>0</v>
      </c>
      <c r="H12" s="9">
        <f t="shared" si="5"/>
        <v>0</v>
      </c>
      <c r="I12" s="5">
        <f t="shared" si="5"/>
        <v>0</v>
      </c>
      <c r="J12" s="7">
        <f t="shared" si="5"/>
        <v>0</v>
      </c>
      <c r="K12" s="9">
        <f t="shared" si="5"/>
        <v>0</v>
      </c>
      <c r="L12" s="5">
        <f t="shared" si="5"/>
        <v>0</v>
      </c>
      <c r="M12" s="7">
        <f t="shared" si="5"/>
        <v>0</v>
      </c>
      <c r="N12" s="7">
        <f t="shared" si="5"/>
        <v>0</v>
      </c>
      <c r="O12" s="7">
        <f t="shared" si="5"/>
        <v>0</v>
      </c>
      <c r="P12" s="7">
        <f t="shared" si="5"/>
        <v>0</v>
      </c>
      <c r="Q12" s="9">
        <f t="shared" si="5"/>
        <v>0</v>
      </c>
      <c r="R12" s="5">
        <f t="shared" si="5"/>
        <v>0</v>
      </c>
      <c r="S12" s="7">
        <f t="shared" si="5"/>
        <v>0</v>
      </c>
      <c r="T12" s="7">
        <f t="shared" si="5"/>
        <v>0</v>
      </c>
      <c r="U12" s="7">
        <f t="shared" si="5"/>
        <v>0</v>
      </c>
      <c r="V12" s="9">
        <f t="shared" si="5"/>
        <v>0</v>
      </c>
      <c r="W12" s="40">
        <f t="shared" si="5"/>
        <v>1</v>
      </c>
      <c r="X12" s="7">
        <f t="shared" si="5"/>
        <v>0</v>
      </c>
      <c r="Y12" s="9">
        <f t="shared" si="5"/>
        <v>0</v>
      </c>
      <c r="Z12" s="5">
        <f t="shared" si="5"/>
        <v>0</v>
      </c>
      <c r="AA12" s="7">
        <f t="shared" si="5"/>
        <v>0</v>
      </c>
      <c r="AB12" s="7">
        <f t="shared" si="5"/>
        <v>0</v>
      </c>
      <c r="AC12" s="38">
        <f t="shared" si="5"/>
        <v>0</v>
      </c>
      <c r="AD12" s="2"/>
    </row>
    <row r="13" spans="1:30" x14ac:dyDescent="0.25">
      <c r="B13" s="22" t="s">
        <v>24</v>
      </c>
      <c r="C13" s="5">
        <f t="shared" ref="C13:AC13" si="6">COUNTIF(C$3:C$4,3)</f>
        <v>0</v>
      </c>
      <c r="D13" s="7">
        <f t="shared" si="6"/>
        <v>0</v>
      </c>
      <c r="E13" s="9">
        <f t="shared" si="6"/>
        <v>0</v>
      </c>
      <c r="F13" s="5">
        <f t="shared" si="6"/>
        <v>0</v>
      </c>
      <c r="G13" s="7">
        <f t="shared" si="6"/>
        <v>0</v>
      </c>
      <c r="H13" s="9">
        <f t="shared" si="6"/>
        <v>0</v>
      </c>
      <c r="I13" s="5">
        <f t="shared" si="6"/>
        <v>0</v>
      </c>
      <c r="J13" s="7">
        <f t="shared" si="6"/>
        <v>1</v>
      </c>
      <c r="K13" s="9">
        <f t="shared" si="6"/>
        <v>0</v>
      </c>
      <c r="L13" s="5">
        <f t="shared" si="6"/>
        <v>0</v>
      </c>
      <c r="M13" s="7">
        <f t="shared" si="6"/>
        <v>1</v>
      </c>
      <c r="N13" s="7">
        <f t="shared" si="6"/>
        <v>0</v>
      </c>
      <c r="O13" s="7">
        <f t="shared" si="6"/>
        <v>0</v>
      </c>
      <c r="P13" s="7">
        <f t="shared" si="6"/>
        <v>1</v>
      </c>
      <c r="Q13" s="9">
        <f t="shared" si="6"/>
        <v>0</v>
      </c>
      <c r="R13" s="5">
        <f t="shared" si="6"/>
        <v>1</v>
      </c>
      <c r="S13" s="7">
        <f t="shared" si="6"/>
        <v>1</v>
      </c>
      <c r="T13" s="7">
        <f t="shared" si="6"/>
        <v>0</v>
      </c>
      <c r="U13" s="7">
        <f t="shared" si="6"/>
        <v>2</v>
      </c>
      <c r="V13" s="9">
        <f t="shared" si="6"/>
        <v>0</v>
      </c>
      <c r="W13" s="40">
        <f t="shared" si="6"/>
        <v>0</v>
      </c>
      <c r="X13" s="7">
        <f t="shared" si="6"/>
        <v>0</v>
      </c>
      <c r="Y13" s="9">
        <f t="shared" si="6"/>
        <v>0</v>
      </c>
      <c r="Z13" s="5">
        <f t="shared" si="6"/>
        <v>0</v>
      </c>
      <c r="AA13" s="7">
        <f t="shared" si="6"/>
        <v>1</v>
      </c>
      <c r="AB13" s="7">
        <f t="shared" si="6"/>
        <v>0</v>
      </c>
      <c r="AC13" s="38">
        <f t="shared" si="6"/>
        <v>1</v>
      </c>
      <c r="AD13" s="2"/>
    </row>
    <row r="14" spans="1:30" x14ac:dyDescent="0.25">
      <c r="B14" s="22" t="s">
        <v>25</v>
      </c>
      <c r="C14" s="5">
        <f t="shared" ref="C14:AC14" si="7">+COUNTIF(C$3:C$4,2)</f>
        <v>2</v>
      </c>
      <c r="D14" s="7">
        <f t="shared" si="7"/>
        <v>2</v>
      </c>
      <c r="E14" s="9">
        <f t="shared" si="7"/>
        <v>2</v>
      </c>
      <c r="F14" s="5">
        <f t="shared" si="7"/>
        <v>2</v>
      </c>
      <c r="G14" s="7">
        <f t="shared" si="7"/>
        <v>2</v>
      </c>
      <c r="H14" s="9">
        <f t="shared" si="7"/>
        <v>2</v>
      </c>
      <c r="I14" s="5">
        <f t="shared" si="7"/>
        <v>2</v>
      </c>
      <c r="J14" s="7">
        <f t="shared" si="7"/>
        <v>1</v>
      </c>
      <c r="K14" s="9">
        <f t="shared" si="7"/>
        <v>2</v>
      </c>
      <c r="L14" s="5">
        <f t="shared" si="7"/>
        <v>2</v>
      </c>
      <c r="M14" s="7">
        <f t="shared" si="7"/>
        <v>1</v>
      </c>
      <c r="N14" s="7">
        <f t="shared" si="7"/>
        <v>2</v>
      </c>
      <c r="O14" s="7">
        <f t="shared" si="7"/>
        <v>2</v>
      </c>
      <c r="P14" s="7">
        <f t="shared" si="7"/>
        <v>1</v>
      </c>
      <c r="Q14" s="9">
        <f t="shared" si="7"/>
        <v>2</v>
      </c>
      <c r="R14" s="5">
        <f t="shared" si="7"/>
        <v>1</v>
      </c>
      <c r="S14" s="7">
        <f t="shared" si="7"/>
        <v>1</v>
      </c>
      <c r="T14" s="7">
        <f t="shared" si="7"/>
        <v>2</v>
      </c>
      <c r="U14" s="7">
        <f t="shared" si="7"/>
        <v>0</v>
      </c>
      <c r="V14" s="9">
        <f t="shared" si="7"/>
        <v>2</v>
      </c>
      <c r="W14" s="40">
        <f t="shared" si="7"/>
        <v>1</v>
      </c>
      <c r="X14" s="7">
        <f t="shared" si="7"/>
        <v>2</v>
      </c>
      <c r="Y14" s="9">
        <f t="shared" si="7"/>
        <v>2</v>
      </c>
      <c r="Z14" s="5">
        <f t="shared" si="7"/>
        <v>2</v>
      </c>
      <c r="AA14" s="7">
        <f t="shared" si="7"/>
        <v>1</v>
      </c>
      <c r="AB14" s="7">
        <f t="shared" si="7"/>
        <v>2</v>
      </c>
      <c r="AC14" s="38">
        <f t="shared" si="7"/>
        <v>1</v>
      </c>
      <c r="AD14" s="2"/>
    </row>
    <row r="15" spans="1:30" ht="15.75" thickBot="1" x14ac:dyDescent="0.3">
      <c r="B15" s="53" t="s">
        <v>26</v>
      </c>
      <c r="C15" s="6">
        <f t="shared" ref="C15:AC15" si="8">COUNTIF(C$3:C$4,1)</f>
        <v>0</v>
      </c>
      <c r="D15" s="8">
        <f t="shared" si="8"/>
        <v>0</v>
      </c>
      <c r="E15" s="10">
        <f t="shared" si="8"/>
        <v>0</v>
      </c>
      <c r="F15" s="6">
        <f t="shared" si="8"/>
        <v>0</v>
      </c>
      <c r="G15" s="8">
        <f t="shared" si="8"/>
        <v>0</v>
      </c>
      <c r="H15" s="10">
        <f t="shared" si="8"/>
        <v>0</v>
      </c>
      <c r="I15" s="6">
        <f t="shared" si="8"/>
        <v>0</v>
      </c>
      <c r="J15" s="8">
        <f t="shared" si="8"/>
        <v>0</v>
      </c>
      <c r="K15" s="10">
        <f t="shared" si="8"/>
        <v>0</v>
      </c>
      <c r="L15" s="6">
        <f t="shared" si="8"/>
        <v>0</v>
      </c>
      <c r="M15" s="8">
        <f t="shared" si="8"/>
        <v>0</v>
      </c>
      <c r="N15" s="8">
        <f t="shared" si="8"/>
        <v>0</v>
      </c>
      <c r="O15" s="8">
        <f t="shared" si="8"/>
        <v>0</v>
      </c>
      <c r="P15" s="8">
        <f t="shared" si="8"/>
        <v>0</v>
      </c>
      <c r="Q15" s="10">
        <f t="shared" si="8"/>
        <v>0</v>
      </c>
      <c r="R15" s="6">
        <f t="shared" si="8"/>
        <v>0</v>
      </c>
      <c r="S15" s="8">
        <f t="shared" si="8"/>
        <v>0</v>
      </c>
      <c r="T15" s="8">
        <f t="shared" si="8"/>
        <v>0</v>
      </c>
      <c r="U15" s="8">
        <f t="shared" si="8"/>
        <v>0</v>
      </c>
      <c r="V15" s="10">
        <f t="shared" si="8"/>
        <v>0</v>
      </c>
      <c r="W15" s="41">
        <f t="shared" si="8"/>
        <v>0</v>
      </c>
      <c r="X15" s="8">
        <f t="shared" si="8"/>
        <v>0</v>
      </c>
      <c r="Y15" s="10">
        <f t="shared" si="8"/>
        <v>0</v>
      </c>
      <c r="Z15" s="6">
        <f t="shared" si="8"/>
        <v>0</v>
      </c>
      <c r="AA15" s="8">
        <f t="shared" si="8"/>
        <v>0</v>
      </c>
      <c r="AB15" s="8">
        <f t="shared" si="8"/>
        <v>0</v>
      </c>
      <c r="AC15" s="10">
        <f t="shared" si="8"/>
        <v>0</v>
      </c>
      <c r="AD15" s="2"/>
    </row>
    <row r="16" spans="1:30" ht="15.75" thickTop="1" x14ac:dyDescent="0.25"/>
    <row r="17" spans="1:2" x14ac:dyDescent="0.25">
      <c r="A17" s="78" t="s">
        <v>68</v>
      </c>
      <c r="B17" s="78" t="s">
        <v>71</v>
      </c>
    </row>
    <row r="18" spans="1:2" x14ac:dyDescent="0.25">
      <c r="A18" s="78" t="s">
        <v>69</v>
      </c>
      <c r="B18" s="79" t="s">
        <v>0</v>
      </c>
    </row>
    <row r="19" spans="1:2" x14ac:dyDescent="0.25">
      <c r="A19" s="78" t="s">
        <v>70</v>
      </c>
      <c r="B19" s="79" t="s">
        <v>1</v>
      </c>
    </row>
    <row r="20" spans="1:2" x14ac:dyDescent="0.25">
      <c r="A20" s="78" t="s">
        <v>72</v>
      </c>
      <c r="B20" s="79" t="s">
        <v>54</v>
      </c>
    </row>
    <row r="21" spans="1:2" x14ac:dyDescent="0.25">
      <c r="A21" s="78" t="s">
        <v>73</v>
      </c>
      <c r="B21" s="79" t="s">
        <v>44</v>
      </c>
    </row>
    <row r="22" spans="1:2" x14ac:dyDescent="0.25">
      <c r="A22" s="78" t="s">
        <v>74</v>
      </c>
      <c r="B22" s="79" t="s">
        <v>4</v>
      </c>
    </row>
    <row r="23" spans="1:2" x14ac:dyDescent="0.25">
      <c r="A23" s="78" t="s">
        <v>75</v>
      </c>
      <c r="B23" s="79" t="s">
        <v>45</v>
      </c>
    </row>
    <row r="24" spans="1:2" x14ac:dyDescent="0.25">
      <c r="A24" s="78" t="s">
        <v>76</v>
      </c>
      <c r="B24" s="79" t="s">
        <v>5</v>
      </c>
    </row>
    <row r="25" spans="1:2" x14ac:dyDescent="0.25">
      <c r="A25" s="78" t="s">
        <v>77</v>
      </c>
      <c r="B25" s="79" t="s">
        <v>46</v>
      </c>
    </row>
    <row r="26" spans="1:2" x14ac:dyDescent="0.25">
      <c r="A26" s="78" t="s">
        <v>78</v>
      </c>
      <c r="B26" s="79" t="s">
        <v>47</v>
      </c>
    </row>
    <row r="27" spans="1:2" x14ac:dyDescent="0.25">
      <c r="A27" s="78" t="s">
        <v>79</v>
      </c>
      <c r="B27" s="79" t="s">
        <v>48</v>
      </c>
    </row>
    <row r="28" spans="1:2" x14ac:dyDescent="0.25">
      <c r="A28" s="78" t="s">
        <v>80</v>
      </c>
      <c r="B28" s="79" t="s">
        <v>49</v>
      </c>
    </row>
    <row r="29" spans="1:2" x14ac:dyDescent="0.25">
      <c r="A29" s="78" t="s">
        <v>81</v>
      </c>
      <c r="B29" s="79" t="s">
        <v>55</v>
      </c>
    </row>
    <row r="30" spans="1:2" x14ac:dyDescent="0.25">
      <c r="A30" s="78" t="s">
        <v>82</v>
      </c>
      <c r="B30" s="79" t="s">
        <v>50</v>
      </c>
    </row>
    <row r="31" spans="1:2" x14ac:dyDescent="0.25">
      <c r="A31" s="78" t="s">
        <v>83</v>
      </c>
      <c r="B31" s="79" t="s">
        <v>51</v>
      </c>
    </row>
    <row r="32" spans="1:2" x14ac:dyDescent="0.25">
      <c r="A32" s="78" t="s">
        <v>84</v>
      </c>
      <c r="B32" s="79" t="s">
        <v>8</v>
      </c>
    </row>
    <row r="33" spans="1:2" x14ac:dyDescent="0.25">
      <c r="A33" s="78" t="s">
        <v>85</v>
      </c>
      <c r="B33" s="79" t="s">
        <v>9</v>
      </c>
    </row>
    <row r="34" spans="1:2" x14ac:dyDescent="0.25">
      <c r="A34" s="78" t="s">
        <v>86</v>
      </c>
      <c r="B34" s="79" t="s">
        <v>10</v>
      </c>
    </row>
    <row r="35" spans="1:2" x14ac:dyDescent="0.25">
      <c r="A35" s="78" t="s">
        <v>87</v>
      </c>
      <c r="B35" s="79" t="s">
        <v>11</v>
      </c>
    </row>
    <row r="36" spans="1:2" x14ac:dyDescent="0.25">
      <c r="A36" s="78" t="s">
        <v>88</v>
      </c>
      <c r="B36" s="79" t="s">
        <v>12</v>
      </c>
    </row>
    <row r="37" spans="1:2" x14ac:dyDescent="0.25">
      <c r="A37" s="78" t="s">
        <v>89</v>
      </c>
      <c r="B37" s="79" t="s">
        <v>16</v>
      </c>
    </row>
    <row r="38" spans="1:2" x14ac:dyDescent="0.25">
      <c r="A38" s="78" t="s">
        <v>90</v>
      </c>
      <c r="B38" s="79" t="s">
        <v>18</v>
      </c>
    </row>
    <row r="39" spans="1:2" x14ac:dyDescent="0.25">
      <c r="A39" s="78" t="s">
        <v>91</v>
      </c>
      <c r="B39" s="79" t="s">
        <v>17</v>
      </c>
    </row>
    <row r="40" spans="1:2" x14ac:dyDescent="0.25">
      <c r="A40" s="78" t="s">
        <v>92</v>
      </c>
      <c r="B40" s="79" t="s">
        <v>19</v>
      </c>
    </row>
    <row r="41" spans="1:2" x14ac:dyDescent="0.25">
      <c r="A41" s="78" t="s">
        <v>93</v>
      </c>
      <c r="B41" s="79" t="s">
        <v>52</v>
      </c>
    </row>
    <row r="42" spans="1:2" x14ac:dyDescent="0.25">
      <c r="A42" s="78" t="s">
        <v>94</v>
      </c>
      <c r="B42" s="79" t="s">
        <v>53</v>
      </c>
    </row>
    <row r="43" spans="1:2" x14ac:dyDescent="0.25">
      <c r="A43" s="78" t="s">
        <v>95</v>
      </c>
      <c r="B43" s="79" t="s">
        <v>20</v>
      </c>
    </row>
  </sheetData>
  <mergeCells count="14">
    <mergeCell ref="C1:E1"/>
    <mergeCell ref="F1:H1"/>
    <mergeCell ref="I1:K1"/>
    <mergeCell ref="L1:Q1"/>
    <mergeCell ref="C6:E6"/>
    <mergeCell ref="F6:H6"/>
    <mergeCell ref="I6:K6"/>
    <mergeCell ref="L6:Q6"/>
    <mergeCell ref="R1:V1"/>
    <mergeCell ref="W1:Y1"/>
    <mergeCell ref="Z1:AC1"/>
    <mergeCell ref="R6:V6"/>
    <mergeCell ref="W6:Y6"/>
    <mergeCell ref="Z6:AC6"/>
  </mergeCells>
  <pageMargins left="0.25" right="0.25" top="0.25" bottom="0.25" header="0" footer="0"/>
  <pageSetup paperSize="5"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'START HERE'!$C$36:$C$39</xm:f>
          </x14:formula1>
          <xm:sqref>A3:A4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C1" zoomScale="73" zoomScaleNormal="73" workbookViewId="0">
      <selection activeCell="Y44" sqref="Y44"/>
    </sheetView>
  </sheetViews>
  <sheetFormatPr defaultRowHeight="15" x14ac:dyDescent="0.25"/>
  <cols>
    <col min="2" max="2" width="29" customWidth="1"/>
    <col min="3" max="3" width="13.140625" bestFit="1" customWidth="1"/>
    <col min="4" max="4" width="12.42578125" customWidth="1"/>
    <col min="5" max="5" width="11.85546875" bestFit="1" customWidth="1"/>
    <col min="6" max="6" width="10" customWidth="1"/>
    <col min="7" max="7" width="10.42578125" bestFit="1" customWidth="1"/>
    <col min="8" max="8" width="11.28515625" bestFit="1" customWidth="1"/>
    <col min="9" max="9" width="10.42578125" bestFit="1" customWidth="1"/>
    <col min="10" max="10" width="11.85546875" customWidth="1"/>
    <col min="11" max="11" width="12.42578125" bestFit="1" customWidth="1"/>
    <col min="12" max="12" width="10.5703125" bestFit="1" customWidth="1"/>
    <col min="13" max="13" width="12.140625" customWidth="1"/>
    <col min="14" max="14" width="11.85546875" customWidth="1"/>
    <col min="15" max="15" width="12.28515625" customWidth="1"/>
    <col min="16" max="16" width="10" customWidth="1"/>
    <col min="17" max="17" width="13.7109375" style="3" customWidth="1"/>
    <col min="18" max="18" width="12.28515625" bestFit="1" customWidth="1"/>
    <col min="19" max="19" width="12.7109375" bestFit="1" customWidth="1"/>
    <col min="20" max="20" width="9.85546875" bestFit="1" customWidth="1"/>
    <col min="21" max="21" width="11.85546875" bestFit="1" customWidth="1"/>
    <col min="22" max="22" width="12" bestFit="1" customWidth="1"/>
    <col min="23" max="23" width="14.85546875" bestFit="1" customWidth="1"/>
    <col min="24" max="24" width="13.7109375" bestFit="1" customWidth="1"/>
    <col min="25" max="25" width="9" bestFit="1" customWidth="1"/>
    <col min="26" max="26" width="10.5703125" bestFit="1" customWidth="1"/>
    <col min="27" max="27" width="12.7109375" customWidth="1"/>
    <col min="28" max="28" width="12" bestFit="1" customWidth="1"/>
    <col min="29" max="29" width="12.85546875" bestFit="1" customWidth="1"/>
  </cols>
  <sheetData>
    <row r="1" spans="1:30" ht="16.5" thickTop="1" thickBot="1" x14ac:dyDescent="0.3">
      <c r="B1" s="1"/>
      <c r="C1" s="107" t="s">
        <v>3</v>
      </c>
      <c r="D1" s="108"/>
      <c r="E1" s="109"/>
      <c r="F1" s="107" t="s">
        <v>2</v>
      </c>
      <c r="G1" s="108"/>
      <c r="H1" s="109"/>
      <c r="I1" s="110" t="s">
        <v>6</v>
      </c>
      <c r="J1" s="111"/>
      <c r="K1" s="112"/>
      <c r="L1" s="113" t="s">
        <v>7</v>
      </c>
      <c r="M1" s="114"/>
      <c r="N1" s="114"/>
      <c r="O1" s="114"/>
      <c r="P1" s="114"/>
      <c r="Q1" s="115"/>
      <c r="R1" s="108" t="s">
        <v>13</v>
      </c>
      <c r="S1" s="108"/>
      <c r="T1" s="108"/>
      <c r="U1" s="108"/>
      <c r="V1" s="108"/>
      <c r="W1" s="107" t="s">
        <v>14</v>
      </c>
      <c r="X1" s="108"/>
      <c r="Y1" s="109"/>
      <c r="Z1" s="107" t="s">
        <v>15</v>
      </c>
      <c r="AA1" s="108"/>
      <c r="AB1" s="108"/>
      <c r="AC1" s="109"/>
      <c r="AD1" s="2"/>
    </row>
    <row r="2" spans="1:30" ht="91.5" thickTop="1" thickBot="1" x14ac:dyDescent="0.3">
      <c r="A2" s="26" t="s">
        <v>35</v>
      </c>
      <c r="B2" s="25" t="s">
        <v>21</v>
      </c>
      <c r="C2" s="14" t="s">
        <v>43</v>
      </c>
      <c r="D2" s="15" t="s">
        <v>0</v>
      </c>
      <c r="E2" s="16" t="s">
        <v>1</v>
      </c>
      <c r="F2" s="14" t="s">
        <v>54</v>
      </c>
      <c r="G2" s="15" t="s">
        <v>44</v>
      </c>
      <c r="H2" s="16" t="s">
        <v>4</v>
      </c>
      <c r="I2" s="17" t="s">
        <v>45</v>
      </c>
      <c r="J2" s="18" t="s">
        <v>5</v>
      </c>
      <c r="K2" s="43" t="s">
        <v>46</v>
      </c>
      <c r="L2" s="14" t="s">
        <v>47</v>
      </c>
      <c r="M2" s="15" t="s">
        <v>48</v>
      </c>
      <c r="N2" s="15" t="s">
        <v>49</v>
      </c>
      <c r="O2" s="15" t="s">
        <v>55</v>
      </c>
      <c r="P2" s="15" t="s">
        <v>50</v>
      </c>
      <c r="Q2" s="16" t="s">
        <v>51</v>
      </c>
      <c r="R2" s="20" t="s">
        <v>8</v>
      </c>
      <c r="S2" s="15" t="s">
        <v>9</v>
      </c>
      <c r="T2" s="19" t="s">
        <v>10</v>
      </c>
      <c r="U2" s="15" t="s">
        <v>11</v>
      </c>
      <c r="V2" s="45" t="s">
        <v>12</v>
      </c>
      <c r="W2" s="20" t="s">
        <v>16</v>
      </c>
      <c r="X2" s="15" t="s">
        <v>18</v>
      </c>
      <c r="Y2" s="16" t="s">
        <v>17</v>
      </c>
      <c r="Z2" s="14" t="s">
        <v>19</v>
      </c>
      <c r="AA2" s="15" t="s">
        <v>52</v>
      </c>
      <c r="AB2" s="15" t="s">
        <v>53</v>
      </c>
      <c r="AC2" s="16" t="s">
        <v>20</v>
      </c>
    </row>
    <row r="3" spans="1:30" ht="15.75" thickTop="1" x14ac:dyDescent="0.25">
      <c r="A3" s="28"/>
      <c r="B3" s="27"/>
      <c r="C3" s="11"/>
      <c r="D3" s="12"/>
      <c r="E3" s="13"/>
      <c r="F3" s="11"/>
      <c r="G3" s="12"/>
      <c r="H3" s="13"/>
      <c r="I3" s="11"/>
      <c r="J3" s="12"/>
      <c r="K3" s="23"/>
      <c r="L3" s="46"/>
      <c r="M3" s="12"/>
      <c r="N3" s="12"/>
      <c r="O3" s="12"/>
      <c r="P3" s="12"/>
      <c r="Q3" s="13"/>
      <c r="R3" s="39"/>
      <c r="S3" s="12"/>
      <c r="T3" s="12"/>
      <c r="U3" s="12"/>
      <c r="V3" s="12"/>
      <c r="W3" s="11"/>
      <c r="X3" s="12"/>
      <c r="Y3" s="13"/>
      <c r="Z3" s="11"/>
      <c r="AA3" s="12"/>
      <c r="AB3" s="12"/>
      <c r="AC3" s="13"/>
    </row>
    <row r="4" spans="1:30" x14ac:dyDescent="0.25">
      <c r="A4" s="29"/>
      <c r="B4" s="9"/>
      <c r="C4" s="5"/>
      <c r="D4" s="7"/>
      <c r="E4" s="9"/>
      <c r="F4" s="5"/>
      <c r="G4" s="7"/>
      <c r="H4" s="9"/>
      <c r="I4" s="5"/>
      <c r="J4" s="7"/>
      <c r="K4" s="22"/>
      <c r="L4" s="5"/>
      <c r="M4" s="7"/>
      <c r="N4" s="7"/>
      <c r="O4" s="7"/>
      <c r="P4" s="7"/>
      <c r="Q4" s="9"/>
      <c r="R4" s="40"/>
      <c r="S4" s="7"/>
      <c r="T4" s="7"/>
      <c r="U4" s="7"/>
      <c r="V4" s="7"/>
      <c r="W4" s="5"/>
      <c r="X4" s="7"/>
      <c r="Y4" s="9"/>
      <c r="Z4" s="5"/>
      <c r="AA4" s="7"/>
      <c r="AB4" s="7"/>
      <c r="AC4" s="9"/>
    </row>
    <row r="5" spans="1:30" x14ac:dyDescent="0.25">
      <c r="A5" s="29"/>
      <c r="B5" s="9"/>
      <c r="C5" s="5"/>
      <c r="D5" s="7"/>
      <c r="E5" s="9"/>
      <c r="F5" s="5"/>
      <c r="G5" s="7"/>
      <c r="H5" s="9"/>
      <c r="I5" s="5"/>
      <c r="J5" s="7"/>
      <c r="K5" s="22"/>
      <c r="L5" s="5"/>
      <c r="M5" s="7"/>
      <c r="N5" s="7"/>
      <c r="O5" s="7"/>
      <c r="P5" s="7"/>
      <c r="Q5" s="9"/>
      <c r="R5" s="40"/>
      <c r="S5" s="7"/>
      <c r="T5" s="7"/>
      <c r="U5" s="7"/>
      <c r="V5" s="7"/>
      <c r="W5" s="5"/>
      <c r="X5" s="7"/>
      <c r="Y5" s="9"/>
      <c r="Z5" s="5"/>
      <c r="AA5" s="7"/>
      <c r="AB5" s="7"/>
      <c r="AC5" s="9"/>
    </row>
    <row r="6" spans="1:30" x14ac:dyDescent="0.25">
      <c r="A6" s="29"/>
      <c r="B6" s="9"/>
      <c r="C6" s="5"/>
      <c r="D6" s="7"/>
      <c r="E6" s="9"/>
      <c r="F6" s="5"/>
      <c r="G6" s="7"/>
      <c r="H6" s="9"/>
      <c r="I6" s="5"/>
      <c r="J6" s="7"/>
      <c r="K6" s="22"/>
      <c r="L6" s="5"/>
      <c r="M6" s="7"/>
      <c r="N6" s="7"/>
      <c r="O6" s="7"/>
      <c r="P6" s="7"/>
      <c r="Q6" s="9"/>
      <c r="R6" s="40"/>
      <c r="S6" s="7"/>
      <c r="T6" s="7"/>
      <c r="U6" s="7"/>
      <c r="V6" s="7"/>
      <c r="W6" s="5"/>
      <c r="X6" s="7"/>
      <c r="Y6" s="9"/>
      <c r="Z6" s="5"/>
      <c r="AA6" s="7"/>
      <c r="AB6" s="7"/>
      <c r="AC6" s="9"/>
    </row>
    <row r="7" spans="1:30" x14ac:dyDescent="0.25">
      <c r="A7" s="29"/>
      <c r="B7" s="9"/>
      <c r="C7" s="5"/>
      <c r="D7" s="7"/>
      <c r="E7" s="9"/>
      <c r="F7" s="5"/>
      <c r="G7" s="7"/>
      <c r="H7" s="9"/>
      <c r="I7" s="5"/>
      <c r="J7" s="7"/>
      <c r="K7" s="9"/>
      <c r="L7" s="5"/>
      <c r="M7" s="7"/>
      <c r="N7" s="7"/>
      <c r="O7" s="7"/>
      <c r="P7" s="7"/>
      <c r="Q7" s="9"/>
      <c r="R7" s="40"/>
      <c r="S7" s="7"/>
      <c r="T7" s="7"/>
      <c r="U7" s="7"/>
      <c r="V7" s="7"/>
      <c r="W7" s="5"/>
      <c r="X7" s="7"/>
      <c r="Y7" s="9"/>
      <c r="Z7" s="5"/>
      <c r="AA7" s="7"/>
      <c r="AB7" s="7"/>
      <c r="AC7" s="9"/>
    </row>
    <row r="8" spans="1:30" x14ac:dyDescent="0.25">
      <c r="A8" s="29"/>
      <c r="B8" s="9"/>
      <c r="C8" s="5"/>
      <c r="D8" s="7"/>
      <c r="E8" s="9"/>
      <c r="F8" s="5"/>
      <c r="G8" s="7"/>
      <c r="H8" s="9"/>
      <c r="I8" s="5"/>
      <c r="J8" s="7"/>
      <c r="K8" s="9"/>
      <c r="L8" s="5"/>
      <c r="M8" s="7"/>
      <c r="N8" s="7"/>
      <c r="O8" s="7"/>
      <c r="P8" s="7"/>
      <c r="Q8" s="9"/>
      <c r="R8" s="40"/>
      <c r="S8" s="7"/>
      <c r="T8" s="7"/>
      <c r="U8" s="7"/>
      <c r="V8" s="7"/>
      <c r="W8" s="5"/>
      <c r="X8" s="7"/>
      <c r="Y8" s="9"/>
      <c r="Z8" s="5"/>
      <c r="AA8" s="7"/>
      <c r="AB8" s="7"/>
      <c r="AC8" s="9"/>
    </row>
    <row r="9" spans="1:30" x14ac:dyDescent="0.25">
      <c r="A9" s="29"/>
      <c r="B9" s="9"/>
      <c r="C9" s="5"/>
      <c r="D9" s="7"/>
      <c r="E9" s="9"/>
      <c r="F9" s="5"/>
      <c r="G9" s="7"/>
      <c r="H9" s="9"/>
      <c r="I9" s="5"/>
      <c r="J9" s="7"/>
      <c r="K9" s="9"/>
      <c r="L9" s="5"/>
      <c r="M9" s="7"/>
      <c r="N9" s="7"/>
      <c r="O9" s="7"/>
      <c r="P9" s="7"/>
      <c r="Q9" s="9"/>
      <c r="R9" s="40"/>
      <c r="S9" s="7"/>
      <c r="T9" s="7"/>
      <c r="U9" s="7"/>
      <c r="V9" s="7"/>
      <c r="W9" s="5"/>
      <c r="X9" s="7"/>
      <c r="Y9" s="9"/>
      <c r="Z9" s="5"/>
      <c r="AA9" s="7"/>
      <c r="AB9" s="7"/>
      <c r="AC9" s="9"/>
    </row>
    <row r="10" spans="1:30" x14ac:dyDescent="0.25">
      <c r="A10" s="29"/>
      <c r="B10" s="9"/>
      <c r="C10" s="5"/>
      <c r="D10" s="7"/>
      <c r="E10" s="9"/>
      <c r="F10" s="5"/>
      <c r="G10" s="7"/>
      <c r="H10" s="9"/>
      <c r="I10" s="5"/>
      <c r="J10" s="7"/>
      <c r="K10" s="9"/>
      <c r="L10" s="5"/>
      <c r="M10" s="7"/>
      <c r="N10" s="7"/>
      <c r="O10" s="7"/>
      <c r="P10" s="7"/>
      <c r="Q10" s="9"/>
      <c r="R10" s="40"/>
      <c r="S10" s="7"/>
      <c r="T10" s="7"/>
      <c r="U10" s="7"/>
      <c r="V10" s="7"/>
      <c r="W10" s="5"/>
      <c r="X10" s="7"/>
      <c r="Y10" s="9"/>
      <c r="Z10" s="5"/>
      <c r="AA10" s="7"/>
      <c r="AB10" s="7"/>
      <c r="AC10" s="9"/>
    </row>
    <row r="11" spans="1:30" x14ac:dyDescent="0.25">
      <c r="A11" s="29"/>
      <c r="B11" s="9"/>
      <c r="C11" s="5"/>
      <c r="D11" s="7"/>
      <c r="E11" s="9"/>
      <c r="F11" s="5"/>
      <c r="G11" s="7"/>
      <c r="H11" s="9"/>
      <c r="I11" s="5"/>
      <c r="J11" s="7"/>
      <c r="K11" s="9"/>
      <c r="L11" s="5"/>
      <c r="M11" s="7"/>
      <c r="N11" s="7"/>
      <c r="O11" s="7"/>
      <c r="P11" s="7"/>
      <c r="Q11" s="9"/>
      <c r="R11" s="40"/>
      <c r="S11" s="7"/>
      <c r="T11" s="7"/>
      <c r="U11" s="7"/>
      <c r="V11" s="7"/>
      <c r="W11" s="5"/>
      <c r="X11" s="7"/>
      <c r="Y11" s="9"/>
      <c r="Z11" s="5"/>
      <c r="AA11" s="7"/>
      <c r="AB11" s="7"/>
      <c r="AC11" s="9"/>
    </row>
    <row r="12" spans="1:30" x14ac:dyDescent="0.25">
      <c r="A12" s="29"/>
      <c r="B12" s="9"/>
      <c r="C12" s="5"/>
      <c r="D12" s="7"/>
      <c r="E12" s="9"/>
      <c r="F12" s="5"/>
      <c r="G12" s="7"/>
      <c r="H12" s="9"/>
      <c r="I12" s="5"/>
      <c r="J12" s="7"/>
      <c r="K12" s="9"/>
      <c r="L12" s="5"/>
      <c r="M12" s="7"/>
      <c r="N12" s="7"/>
      <c r="O12" s="7"/>
      <c r="P12" s="7"/>
      <c r="Q12" s="9"/>
      <c r="R12" s="40"/>
      <c r="S12" s="7"/>
      <c r="T12" s="7"/>
      <c r="U12" s="7"/>
      <c r="V12" s="7"/>
      <c r="W12" s="5"/>
      <c r="X12" s="7"/>
      <c r="Y12" s="9"/>
      <c r="Z12" s="5"/>
      <c r="AA12" s="7"/>
      <c r="AB12" s="7"/>
      <c r="AC12" s="9"/>
    </row>
    <row r="13" spans="1:30" x14ac:dyDescent="0.25">
      <c r="A13" s="29"/>
      <c r="B13" s="9"/>
      <c r="C13" s="5"/>
      <c r="D13" s="7"/>
      <c r="E13" s="9"/>
      <c r="F13" s="5"/>
      <c r="G13" s="7"/>
      <c r="H13" s="9"/>
      <c r="I13" s="5"/>
      <c r="J13" s="7"/>
      <c r="K13" s="9"/>
      <c r="L13" s="5"/>
      <c r="M13" s="7"/>
      <c r="N13" s="7"/>
      <c r="O13" s="7"/>
      <c r="P13" s="7"/>
      <c r="Q13" s="9"/>
      <c r="R13" s="40"/>
      <c r="S13" s="7"/>
      <c r="T13" s="7"/>
      <c r="U13" s="7"/>
      <c r="V13" s="7"/>
      <c r="W13" s="5"/>
      <c r="X13" s="7"/>
      <c r="Y13" s="9"/>
      <c r="Z13" s="5"/>
      <c r="AA13" s="7"/>
      <c r="AB13" s="7"/>
      <c r="AC13" s="9"/>
    </row>
    <row r="14" spans="1:30" x14ac:dyDescent="0.25">
      <c r="A14" s="29"/>
      <c r="B14" s="9"/>
      <c r="C14" s="5"/>
      <c r="D14" s="7"/>
      <c r="E14" s="9"/>
      <c r="F14" s="5"/>
      <c r="G14" s="7"/>
      <c r="H14" s="9"/>
      <c r="I14" s="5"/>
      <c r="J14" s="7"/>
      <c r="K14" s="9"/>
      <c r="L14" s="5"/>
      <c r="M14" s="7"/>
      <c r="N14" s="7"/>
      <c r="O14" s="7"/>
      <c r="P14" s="7"/>
      <c r="Q14" s="9"/>
      <c r="R14" s="40"/>
      <c r="S14" s="7"/>
      <c r="T14" s="7"/>
      <c r="U14" s="7"/>
      <c r="V14" s="7"/>
      <c r="W14" s="5"/>
      <c r="X14" s="7"/>
      <c r="Y14" s="9"/>
      <c r="Z14" s="5"/>
      <c r="AA14" s="7"/>
      <c r="AB14" s="7"/>
      <c r="AC14" s="9"/>
    </row>
    <row r="15" spans="1:30" x14ac:dyDescent="0.25">
      <c r="A15" s="29"/>
      <c r="B15" s="9"/>
      <c r="C15" s="5"/>
      <c r="D15" s="7"/>
      <c r="E15" s="9"/>
      <c r="F15" s="5"/>
      <c r="G15" s="7"/>
      <c r="H15" s="9"/>
      <c r="I15" s="5"/>
      <c r="J15" s="7"/>
      <c r="K15" s="9"/>
      <c r="L15" s="5"/>
      <c r="M15" s="7"/>
      <c r="N15" s="7"/>
      <c r="O15" s="7"/>
      <c r="P15" s="7"/>
      <c r="Q15" s="9"/>
      <c r="R15" s="40"/>
      <c r="S15" s="7"/>
      <c r="T15" s="7"/>
      <c r="U15" s="7"/>
      <c r="V15" s="7"/>
      <c r="W15" s="5"/>
      <c r="X15" s="7"/>
      <c r="Y15" s="9"/>
      <c r="Z15" s="5"/>
      <c r="AA15" s="7"/>
      <c r="AB15" s="7"/>
      <c r="AC15" s="9"/>
    </row>
    <row r="16" spans="1:30" x14ac:dyDescent="0.25">
      <c r="A16" s="29"/>
      <c r="B16" s="9"/>
      <c r="C16" s="5"/>
      <c r="D16" s="7"/>
      <c r="E16" s="9"/>
      <c r="F16" s="5"/>
      <c r="G16" s="7"/>
      <c r="H16" s="9"/>
      <c r="I16" s="5"/>
      <c r="J16" s="7"/>
      <c r="K16" s="9"/>
      <c r="L16" s="5"/>
      <c r="M16" s="7"/>
      <c r="N16" s="7"/>
      <c r="O16" s="7"/>
      <c r="P16" s="7"/>
      <c r="Q16" s="9"/>
      <c r="R16" s="40"/>
      <c r="S16" s="7"/>
      <c r="T16" s="7"/>
      <c r="U16" s="7"/>
      <c r="V16" s="7"/>
      <c r="W16" s="5"/>
      <c r="X16" s="7"/>
      <c r="Y16" s="9"/>
      <c r="Z16" s="5"/>
      <c r="AA16" s="7"/>
      <c r="AB16" s="7"/>
      <c r="AC16" s="9"/>
    </row>
    <row r="17" spans="1:29" x14ac:dyDescent="0.25">
      <c r="A17" s="29"/>
      <c r="B17" s="9"/>
      <c r="C17" s="5"/>
      <c r="D17" s="7"/>
      <c r="E17" s="9"/>
      <c r="F17" s="5"/>
      <c r="G17" s="7"/>
      <c r="H17" s="9"/>
      <c r="I17" s="5"/>
      <c r="J17" s="7"/>
      <c r="K17" s="9"/>
      <c r="L17" s="5"/>
      <c r="M17" s="7"/>
      <c r="N17" s="7"/>
      <c r="O17" s="7"/>
      <c r="P17" s="7"/>
      <c r="Q17" s="9"/>
      <c r="R17" s="40"/>
      <c r="S17" s="7"/>
      <c r="T17" s="7"/>
      <c r="U17" s="7"/>
      <c r="V17" s="7"/>
      <c r="W17" s="5"/>
      <c r="X17" s="7"/>
      <c r="Y17" s="9"/>
      <c r="Z17" s="5"/>
      <c r="AA17" s="7"/>
      <c r="AB17" s="7"/>
      <c r="AC17" s="9"/>
    </row>
    <row r="18" spans="1:29" x14ac:dyDescent="0.25">
      <c r="A18" s="29"/>
      <c r="B18" s="9"/>
      <c r="C18" s="5"/>
      <c r="D18" s="7"/>
      <c r="E18" s="9"/>
      <c r="F18" s="5"/>
      <c r="G18" s="7"/>
      <c r="H18" s="9"/>
      <c r="I18" s="5"/>
      <c r="J18" s="7"/>
      <c r="K18" s="9"/>
      <c r="L18" s="5"/>
      <c r="M18" s="7"/>
      <c r="N18" s="7"/>
      <c r="O18" s="7"/>
      <c r="P18" s="7"/>
      <c r="Q18" s="9"/>
      <c r="R18" s="40"/>
      <c r="S18" s="7"/>
      <c r="T18" s="7"/>
      <c r="U18" s="7"/>
      <c r="V18" s="7"/>
      <c r="W18" s="5"/>
      <c r="X18" s="7"/>
      <c r="Y18" s="9"/>
      <c r="Z18" s="5"/>
      <c r="AA18" s="7"/>
      <c r="AB18" s="7"/>
      <c r="AC18" s="9"/>
    </row>
    <row r="19" spans="1:29" x14ac:dyDescent="0.25">
      <c r="A19" s="29"/>
      <c r="B19" s="9"/>
      <c r="C19" s="5"/>
      <c r="D19" s="7"/>
      <c r="E19" s="9"/>
      <c r="F19" s="5"/>
      <c r="G19" s="7"/>
      <c r="H19" s="9"/>
      <c r="I19" s="5"/>
      <c r="J19" s="7"/>
      <c r="K19" s="9"/>
      <c r="L19" s="5"/>
      <c r="M19" s="7"/>
      <c r="N19" s="7"/>
      <c r="O19" s="7"/>
      <c r="P19" s="7"/>
      <c r="Q19" s="9"/>
      <c r="R19" s="40"/>
      <c r="S19" s="7"/>
      <c r="T19" s="7"/>
      <c r="U19" s="7"/>
      <c r="V19" s="7"/>
      <c r="W19" s="5"/>
      <c r="X19" s="7"/>
      <c r="Y19" s="9"/>
      <c r="Z19" s="5"/>
      <c r="AA19" s="7"/>
      <c r="AB19" s="7"/>
      <c r="AC19" s="9"/>
    </row>
    <row r="20" spans="1:29" x14ac:dyDescent="0.25">
      <c r="A20" s="29"/>
      <c r="B20" s="9"/>
      <c r="C20" s="5"/>
      <c r="D20" s="7"/>
      <c r="E20" s="9"/>
      <c r="F20" s="5"/>
      <c r="G20" s="7"/>
      <c r="H20" s="9"/>
      <c r="I20" s="5"/>
      <c r="J20" s="7"/>
      <c r="K20" s="9"/>
      <c r="L20" s="5"/>
      <c r="M20" s="7"/>
      <c r="N20" s="7"/>
      <c r="O20" s="7"/>
      <c r="P20" s="7"/>
      <c r="Q20" s="9"/>
      <c r="R20" s="40"/>
      <c r="S20" s="7"/>
      <c r="T20" s="7"/>
      <c r="U20" s="7"/>
      <c r="V20" s="7"/>
      <c r="W20" s="5"/>
      <c r="X20" s="7"/>
      <c r="Y20" s="9"/>
      <c r="Z20" s="5"/>
      <c r="AA20" s="7"/>
      <c r="AB20" s="7"/>
      <c r="AC20" s="9"/>
    </row>
    <row r="21" spans="1:29" x14ac:dyDescent="0.25">
      <c r="A21" s="29"/>
      <c r="B21" s="9"/>
      <c r="C21" s="5"/>
      <c r="D21" s="7"/>
      <c r="E21" s="9"/>
      <c r="F21" s="5"/>
      <c r="G21" s="7"/>
      <c r="H21" s="9"/>
      <c r="I21" s="5"/>
      <c r="J21" s="7"/>
      <c r="K21" s="9"/>
      <c r="L21" s="5"/>
      <c r="M21" s="7"/>
      <c r="N21" s="7"/>
      <c r="O21" s="7"/>
      <c r="P21" s="7"/>
      <c r="Q21" s="9"/>
      <c r="R21" s="40"/>
      <c r="S21" s="7"/>
      <c r="T21" s="7"/>
      <c r="U21" s="7"/>
      <c r="V21" s="7"/>
      <c r="W21" s="5"/>
      <c r="X21" s="7"/>
      <c r="Y21" s="9"/>
      <c r="Z21" s="5"/>
      <c r="AA21" s="7"/>
      <c r="AB21" s="7"/>
      <c r="AC21" s="9"/>
    </row>
    <row r="22" spans="1:29" x14ac:dyDescent="0.25">
      <c r="A22" s="29"/>
      <c r="B22" s="9"/>
      <c r="C22" s="5"/>
      <c r="D22" s="7"/>
      <c r="E22" s="9"/>
      <c r="F22" s="5"/>
      <c r="G22" s="7"/>
      <c r="H22" s="9"/>
      <c r="I22" s="5"/>
      <c r="J22" s="7"/>
      <c r="K22" s="9"/>
      <c r="L22" s="5"/>
      <c r="M22" s="7"/>
      <c r="N22" s="7"/>
      <c r="O22" s="7"/>
      <c r="P22" s="7"/>
      <c r="Q22" s="9"/>
      <c r="R22" s="40"/>
      <c r="S22" s="7"/>
      <c r="T22" s="7"/>
      <c r="U22" s="7"/>
      <c r="V22" s="7"/>
      <c r="W22" s="5"/>
      <c r="X22" s="7"/>
      <c r="Y22" s="9"/>
      <c r="Z22" s="5"/>
      <c r="AA22" s="7"/>
      <c r="AB22" s="7"/>
      <c r="AC22" s="9"/>
    </row>
    <row r="23" spans="1:29" x14ac:dyDescent="0.25">
      <c r="A23" s="29"/>
      <c r="B23" s="9"/>
      <c r="C23" s="5"/>
      <c r="D23" s="7"/>
      <c r="E23" s="9"/>
      <c r="F23" s="5"/>
      <c r="G23" s="7"/>
      <c r="H23" s="9"/>
      <c r="I23" s="5"/>
      <c r="J23" s="7"/>
      <c r="K23" s="9"/>
      <c r="L23" s="5"/>
      <c r="M23" s="7"/>
      <c r="N23" s="7"/>
      <c r="O23" s="7"/>
      <c r="P23" s="7"/>
      <c r="Q23" s="9"/>
      <c r="R23" s="40"/>
      <c r="S23" s="7"/>
      <c r="T23" s="7"/>
      <c r="U23" s="7"/>
      <c r="V23" s="7"/>
      <c r="W23" s="5"/>
      <c r="X23" s="7"/>
      <c r="Y23" s="9"/>
      <c r="Z23" s="5"/>
      <c r="AA23" s="7"/>
      <c r="AB23" s="7"/>
      <c r="AC23" s="9"/>
    </row>
    <row r="24" spans="1:29" x14ac:dyDescent="0.25">
      <c r="A24" s="29"/>
      <c r="B24" s="9"/>
      <c r="C24" s="5"/>
      <c r="D24" s="7"/>
      <c r="E24" s="9"/>
      <c r="F24" s="5"/>
      <c r="G24" s="7"/>
      <c r="H24" s="9"/>
      <c r="I24" s="5"/>
      <c r="J24" s="7"/>
      <c r="K24" s="9"/>
      <c r="L24" s="5"/>
      <c r="M24" s="7"/>
      <c r="N24" s="7"/>
      <c r="O24" s="7"/>
      <c r="P24" s="7"/>
      <c r="Q24" s="9"/>
      <c r="R24" s="40"/>
      <c r="S24" s="7"/>
      <c r="T24" s="7"/>
      <c r="U24" s="7"/>
      <c r="V24" s="7"/>
      <c r="W24" s="5"/>
      <c r="X24" s="7"/>
      <c r="Y24" s="9"/>
      <c r="Z24" s="5"/>
      <c r="AA24" s="7"/>
      <c r="AB24" s="7"/>
      <c r="AC24" s="9"/>
    </row>
    <row r="25" spans="1:29" x14ac:dyDescent="0.25">
      <c r="A25" s="29"/>
      <c r="B25" s="9"/>
      <c r="C25" s="5"/>
      <c r="D25" s="7"/>
      <c r="E25" s="9"/>
      <c r="F25" s="5"/>
      <c r="G25" s="7"/>
      <c r="H25" s="9"/>
      <c r="I25" s="5"/>
      <c r="J25" s="7"/>
      <c r="K25" s="9"/>
      <c r="L25" s="5"/>
      <c r="M25" s="7"/>
      <c r="N25" s="7"/>
      <c r="O25" s="7"/>
      <c r="P25" s="7"/>
      <c r="Q25" s="9"/>
      <c r="R25" s="40"/>
      <c r="S25" s="7"/>
      <c r="T25" s="7"/>
      <c r="U25" s="7"/>
      <c r="V25" s="7"/>
      <c r="W25" s="5"/>
      <c r="X25" s="7"/>
      <c r="Y25" s="9"/>
      <c r="Z25" s="5"/>
      <c r="AA25" s="7"/>
      <c r="AB25" s="7"/>
      <c r="AC25" s="9"/>
    </row>
    <row r="26" spans="1:29" x14ac:dyDescent="0.25">
      <c r="A26" s="29"/>
      <c r="B26" s="9"/>
      <c r="C26" s="5"/>
      <c r="D26" s="7"/>
      <c r="E26" s="9"/>
      <c r="F26" s="5"/>
      <c r="G26" s="7"/>
      <c r="H26" s="9"/>
      <c r="I26" s="5"/>
      <c r="J26" s="7"/>
      <c r="K26" s="9"/>
      <c r="L26" s="5"/>
      <c r="M26" s="7"/>
      <c r="N26" s="7"/>
      <c r="O26" s="7"/>
      <c r="P26" s="7"/>
      <c r="Q26" s="9"/>
      <c r="R26" s="40"/>
      <c r="S26" s="7"/>
      <c r="T26" s="7"/>
      <c r="U26" s="7"/>
      <c r="V26" s="7"/>
      <c r="W26" s="5"/>
      <c r="X26" s="7"/>
      <c r="Y26" s="9"/>
      <c r="Z26" s="5"/>
      <c r="AA26" s="7"/>
      <c r="AB26" s="7"/>
      <c r="AC26" s="9"/>
    </row>
    <row r="27" spans="1:29" x14ac:dyDescent="0.25">
      <c r="A27" s="29"/>
      <c r="B27" s="9"/>
      <c r="C27" s="5"/>
      <c r="D27" s="7"/>
      <c r="E27" s="9"/>
      <c r="F27" s="5"/>
      <c r="G27" s="7"/>
      <c r="H27" s="9"/>
      <c r="I27" s="5"/>
      <c r="J27" s="7"/>
      <c r="K27" s="9"/>
      <c r="L27" s="5"/>
      <c r="M27" s="7"/>
      <c r="N27" s="7"/>
      <c r="O27" s="7"/>
      <c r="P27" s="7"/>
      <c r="Q27" s="9"/>
      <c r="R27" s="40"/>
      <c r="S27" s="7"/>
      <c r="T27" s="7"/>
      <c r="U27" s="7"/>
      <c r="V27" s="7"/>
      <c r="W27" s="5"/>
      <c r="X27" s="7"/>
      <c r="Y27" s="9"/>
      <c r="Z27" s="5"/>
      <c r="AA27" s="7"/>
      <c r="AB27" s="7"/>
      <c r="AC27" s="9"/>
    </row>
    <row r="28" spans="1:29" x14ac:dyDescent="0.25">
      <c r="A28" s="29"/>
      <c r="B28" s="9"/>
      <c r="C28" s="5"/>
      <c r="D28" s="7"/>
      <c r="E28" s="9"/>
      <c r="F28" s="5"/>
      <c r="G28" s="7"/>
      <c r="H28" s="9"/>
      <c r="I28" s="5"/>
      <c r="J28" s="7"/>
      <c r="K28" s="9"/>
      <c r="L28" s="5"/>
      <c r="M28" s="7"/>
      <c r="N28" s="7"/>
      <c r="O28" s="7"/>
      <c r="P28" s="7"/>
      <c r="Q28" s="9"/>
      <c r="R28" s="40"/>
      <c r="S28" s="7"/>
      <c r="T28" s="7"/>
      <c r="U28" s="7"/>
      <c r="V28" s="7"/>
      <c r="W28" s="5"/>
      <c r="X28" s="7"/>
      <c r="Y28" s="9"/>
      <c r="Z28" s="5"/>
      <c r="AA28" s="7"/>
      <c r="AB28" s="7"/>
      <c r="AC28" s="9"/>
    </row>
    <row r="29" spans="1:29" x14ac:dyDescent="0.25">
      <c r="A29" s="29"/>
      <c r="B29" s="9"/>
      <c r="C29" s="5"/>
      <c r="D29" s="7"/>
      <c r="E29" s="9"/>
      <c r="F29" s="5"/>
      <c r="G29" s="7"/>
      <c r="H29" s="9"/>
      <c r="I29" s="5"/>
      <c r="J29" s="7"/>
      <c r="K29" s="9"/>
      <c r="L29" s="5"/>
      <c r="M29" s="7"/>
      <c r="N29" s="7"/>
      <c r="O29" s="7"/>
      <c r="P29" s="7"/>
      <c r="Q29" s="9"/>
      <c r="R29" s="40"/>
      <c r="S29" s="7"/>
      <c r="T29" s="7"/>
      <c r="U29" s="7"/>
      <c r="V29" s="7"/>
      <c r="W29" s="5"/>
      <c r="X29" s="7"/>
      <c r="Y29" s="9"/>
      <c r="Z29" s="5"/>
      <c r="AA29" s="7"/>
      <c r="AB29" s="7"/>
      <c r="AC29" s="9"/>
    </row>
    <row r="30" spans="1:29" ht="15.75" thickBot="1" x14ac:dyDescent="0.3">
      <c r="A30" s="30"/>
      <c r="B30" s="10"/>
      <c r="C30" s="6"/>
      <c r="D30" s="8"/>
      <c r="E30" s="10"/>
      <c r="F30" s="6"/>
      <c r="G30" s="8"/>
      <c r="H30" s="10"/>
      <c r="I30" s="6"/>
      <c r="J30" s="8"/>
      <c r="K30" s="10"/>
      <c r="L30" s="6"/>
      <c r="M30" s="8"/>
      <c r="N30" s="8"/>
      <c r="O30" s="8"/>
      <c r="P30" s="8"/>
      <c r="Q30" s="10"/>
      <c r="R30" s="41"/>
      <c r="S30" s="8"/>
      <c r="T30" s="8"/>
      <c r="U30" s="8"/>
      <c r="V30" s="8"/>
      <c r="W30" s="6"/>
      <c r="X30" s="8"/>
      <c r="Y30" s="10"/>
      <c r="Z30" s="6"/>
      <c r="AA30" s="8"/>
      <c r="AB30" s="8"/>
      <c r="AC30" s="10"/>
    </row>
    <row r="31" spans="1:29" ht="15.75" thickBot="1" x14ac:dyDescent="0.3">
      <c r="B31" s="3"/>
      <c r="C31" s="3"/>
      <c r="L31" s="44"/>
      <c r="M31" s="44"/>
      <c r="N31" s="44"/>
      <c r="O31" s="44"/>
      <c r="P31" s="44"/>
      <c r="Q31" s="44"/>
    </row>
    <row r="32" spans="1:29" ht="16.5" thickTop="1" thickBot="1" x14ac:dyDescent="0.3">
      <c r="B32" s="3"/>
      <c r="C32" s="107" t="s">
        <v>3</v>
      </c>
      <c r="D32" s="108"/>
      <c r="E32" s="109"/>
      <c r="F32" s="107" t="s">
        <v>2</v>
      </c>
      <c r="G32" s="108"/>
      <c r="H32" s="109"/>
      <c r="I32" s="110" t="s">
        <v>6</v>
      </c>
      <c r="J32" s="111"/>
      <c r="K32" s="112"/>
      <c r="L32" s="113" t="s">
        <v>7</v>
      </c>
      <c r="M32" s="114"/>
      <c r="N32" s="114"/>
      <c r="O32" s="114"/>
      <c r="P32" s="114"/>
      <c r="Q32" s="115"/>
      <c r="R32" s="108" t="s">
        <v>13</v>
      </c>
      <c r="S32" s="108"/>
      <c r="T32" s="108"/>
      <c r="U32" s="108"/>
      <c r="V32" s="108"/>
      <c r="W32" s="107" t="s">
        <v>14</v>
      </c>
      <c r="X32" s="108"/>
      <c r="Y32" s="109"/>
      <c r="Z32" s="107" t="s">
        <v>15</v>
      </c>
      <c r="AA32" s="108"/>
      <c r="AB32" s="108"/>
      <c r="AC32" s="109"/>
    </row>
    <row r="33" spans="2:30" ht="15.75" thickTop="1" x14ac:dyDescent="0.25">
      <c r="B33" s="21" t="s">
        <v>22</v>
      </c>
      <c r="C33" s="46" t="e">
        <f>AVERAGE(C3:C30)</f>
        <v>#DIV/0!</v>
      </c>
      <c r="D33" s="48" t="e">
        <f t="shared" ref="D33:AC33" si="0">AVERAGE(D3:D30)</f>
        <v>#DIV/0!</v>
      </c>
      <c r="E33" s="47" t="e">
        <f t="shared" si="0"/>
        <v>#DIV/0!</v>
      </c>
      <c r="F33" s="46" t="e">
        <f t="shared" si="0"/>
        <v>#DIV/0!</v>
      </c>
      <c r="G33" s="48" t="e">
        <f t="shared" si="0"/>
        <v>#DIV/0!</v>
      </c>
      <c r="H33" s="49" t="e">
        <f t="shared" si="0"/>
        <v>#DIV/0!</v>
      </c>
      <c r="I33" s="50" t="e">
        <f t="shared" si="0"/>
        <v>#DIV/0!</v>
      </c>
      <c r="J33" s="42" t="e">
        <f t="shared" si="0"/>
        <v>#DIV/0!</v>
      </c>
      <c r="K33" s="49" t="e">
        <f t="shared" si="0"/>
        <v>#DIV/0!</v>
      </c>
      <c r="L33" s="46" t="e">
        <f t="shared" si="0"/>
        <v>#DIV/0!</v>
      </c>
      <c r="M33" s="48" t="e">
        <f t="shared" si="0"/>
        <v>#DIV/0!</v>
      </c>
      <c r="N33" s="48" t="e">
        <f t="shared" si="0"/>
        <v>#DIV/0!</v>
      </c>
      <c r="O33" s="48" t="e">
        <f t="shared" si="0"/>
        <v>#DIV/0!</v>
      </c>
      <c r="P33" s="48" t="e">
        <f t="shared" si="0"/>
        <v>#DIV/0!</v>
      </c>
      <c r="Q33" s="13" t="e">
        <f t="shared" si="0"/>
        <v>#DIV/0!</v>
      </c>
      <c r="R33" s="46" t="e">
        <f t="shared" si="0"/>
        <v>#DIV/0!</v>
      </c>
      <c r="S33" s="48" t="e">
        <f t="shared" si="0"/>
        <v>#DIV/0!</v>
      </c>
      <c r="T33" s="48" t="e">
        <f t="shared" si="0"/>
        <v>#DIV/0!</v>
      </c>
      <c r="U33" s="48" t="e">
        <f t="shared" si="0"/>
        <v>#DIV/0!</v>
      </c>
      <c r="V33" s="4" t="e">
        <f t="shared" si="0"/>
        <v>#DIV/0!</v>
      </c>
      <c r="W33" s="51" t="e">
        <f t="shared" si="0"/>
        <v>#DIV/0!</v>
      </c>
      <c r="X33" s="48" t="e">
        <f t="shared" si="0"/>
        <v>#DIV/0!</v>
      </c>
      <c r="Y33" s="49" t="e">
        <f t="shared" si="0"/>
        <v>#DIV/0!</v>
      </c>
      <c r="Z33" s="46" t="e">
        <f t="shared" si="0"/>
        <v>#DIV/0!</v>
      </c>
      <c r="AA33" s="48" t="e">
        <f t="shared" si="0"/>
        <v>#DIV/0!</v>
      </c>
      <c r="AB33" s="48" t="e">
        <f t="shared" si="0"/>
        <v>#DIV/0!</v>
      </c>
      <c r="AC33" s="52" t="e">
        <f t="shared" si="0"/>
        <v>#DIV/0!</v>
      </c>
      <c r="AD33" s="2"/>
    </row>
    <row r="34" spans="2:30" x14ac:dyDescent="0.25">
      <c r="B34" s="23" t="s">
        <v>27</v>
      </c>
      <c r="C34" s="11" t="e">
        <f>MEDIAN(C3:C30)</f>
        <v>#NUM!</v>
      </c>
      <c r="D34" s="12" t="e">
        <f t="shared" ref="D34:AC34" si="1">MEDIAN(D3:D30)</f>
        <v>#NUM!</v>
      </c>
      <c r="E34" s="38" t="e">
        <f t="shared" si="1"/>
        <v>#NUM!</v>
      </c>
      <c r="F34" s="5" t="e">
        <f t="shared" si="1"/>
        <v>#NUM!</v>
      </c>
      <c r="G34" s="12" t="e">
        <f t="shared" si="1"/>
        <v>#NUM!</v>
      </c>
      <c r="H34" s="31" t="e">
        <f t="shared" si="1"/>
        <v>#NUM!</v>
      </c>
      <c r="I34" s="5" t="e">
        <f t="shared" si="1"/>
        <v>#NUM!</v>
      </c>
      <c r="J34" s="12" t="e">
        <f t="shared" si="1"/>
        <v>#NUM!</v>
      </c>
      <c r="K34" s="9" t="e">
        <f t="shared" si="1"/>
        <v>#NUM!</v>
      </c>
      <c r="L34" s="5" t="e">
        <f t="shared" si="1"/>
        <v>#NUM!</v>
      </c>
      <c r="M34" s="7" t="e">
        <f t="shared" si="1"/>
        <v>#NUM!</v>
      </c>
      <c r="N34" s="7" t="e">
        <f t="shared" si="1"/>
        <v>#NUM!</v>
      </c>
      <c r="O34" s="7" t="e">
        <f t="shared" si="1"/>
        <v>#NUM!</v>
      </c>
      <c r="P34" s="7" t="e">
        <f t="shared" si="1"/>
        <v>#NUM!</v>
      </c>
      <c r="Q34" s="9" t="e">
        <f t="shared" si="1"/>
        <v>#NUM!</v>
      </c>
      <c r="R34" s="11" t="e">
        <f t="shared" si="1"/>
        <v>#NUM!</v>
      </c>
      <c r="S34" s="12" t="e">
        <f t="shared" si="1"/>
        <v>#NUM!</v>
      </c>
      <c r="T34" s="12" t="e">
        <f t="shared" si="1"/>
        <v>#NUM!</v>
      </c>
      <c r="U34" s="12" t="e">
        <f t="shared" si="1"/>
        <v>#NUM!</v>
      </c>
      <c r="V34" s="24" t="e">
        <f t="shared" si="1"/>
        <v>#NUM!</v>
      </c>
      <c r="W34" s="5" t="e">
        <f t="shared" si="1"/>
        <v>#NUM!</v>
      </c>
      <c r="X34" s="12" t="e">
        <f t="shared" si="1"/>
        <v>#NUM!</v>
      </c>
      <c r="Y34" s="31" t="e">
        <f t="shared" si="1"/>
        <v>#NUM!</v>
      </c>
      <c r="Z34" s="5" t="e">
        <f t="shared" si="1"/>
        <v>#NUM!</v>
      </c>
      <c r="AA34" s="12" t="e">
        <f t="shared" si="1"/>
        <v>#NUM!</v>
      </c>
      <c r="AB34" s="12" t="e">
        <f t="shared" si="1"/>
        <v>#NUM!</v>
      </c>
      <c r="AC34" s="31" t="e">
        <f t="shared" si="1"/>
        <v>#NUM!</v>
      </c>
      <c r="AD34" s="2"/>
    </row>
    <row r="35" spans="2:30" x14ac:dyDescent="0.25">
      <c r="B35" s="23" t="s">
        <v>28</v>
      </c>
      <c r="C35" s="11">
        <f>MAX(C3:C30)</f>
        <v>0</v>
      </c>
      <c r="D35" s="12">
        <f t="shared" ref="D35:AC35" si="2">MAX(D3:D30)</f>
        <v>0</v>
      </c>
      <c r="E35" s="38">
        <f t="shared" si="2"/>
        <v>0</v>
      </c>
      <c r="F35" s="5">
        <f t="shared" si="2"/>
        <v>0</v>
      </c>
      <c r="G35" s="12">
        <f t="shared" si="2"/>
        <v>0</v>
      </c>
      <c r="H35" s="31">
        <f t="shared" si="2"/>
        <v>0</v>
      </c>
      <c r="I35" s="5">
        <f t="shared" si="2"/>
        <v>0</v>
      </c>
      <c r="J35" s="12">
        <f t="shared" si="2"/>
        <v>0</v>
      </c>
      <c r="K35" s="9">
        <f t="shared" si="2"/>
        <v>0</v>
      </c>
      <c r="L35" s="5">
        <f t="shared" si="2"/>
        <v>0</v>
      </c>
      <c r="M35" s="7">
        <f t="shared" si="2"/>
        <v>0</v>
      </c>
      <c r="N35" s="7">
        <f t="shared" si="2"/>
        <v>0</v>
      </c>
      <c r="O35" s="7">
        <f t="shared" si="2"/>
        <v>0</v>
      </c>
      <c r="P35" s="7">
        <f t="shared" si="2"/>
        <v>0</v>
      </c>
      <c r="Q35" s="9">
        <f t="shared" si="2"/>
        <v>0</v>
      </c>
      <c r="R35" s="11">
        <f t="shared" si="2"/>
        <v>0</v>
      </c>
      <c r="S35" s="12">
        <f t="shared" si="2"/>
        <v>0</v>
      </c>
      <c r="T35" s="12">
        <f t="shared" si="2"/>
        <v>0</v>
      </c>
      <c r="U35" s="12">
        <f t="shared" si="2"/>
        <v>0</v>
      </c>
      <c r="V35" s="24">
        <f t="shared" si="2"/>
        <v>0</v>
      </c>
      <c r="W35" s="5">
        <f t="shared" si="2"/>
        <v>0</v>
      </c>
      <c r="X35" s="12">
        <f t="shared" si="2"/>
        <v>0</v>
      </c>
      <c r="Y35" s="31">
        <f t="shared" si="2"/>
        <v>0</v>
      </c>
      <c r="Z35" s="5">
        <f t="shared" si="2"/>
        <v>0</v>
      </c>
      <c r="AA35" s="12">
        <f t="shared" si="2"/>
        <v>0</v>
      </c>
      <c r="AB35" s="12">
        <f t="shared" si="2"/>
        <v>0</v>
      </c>
      <c r="AC35" s="31">
        <f t="shared" si="2"/>
        <v>0</v>
      </c>
      <c r="AD35" s="2"/>
    </row>
    <row r="36" spans="2:30" x14ac:dyDescent="0.25">
      <c r="B36" s="23" t="s">
        <v>29</v>
      </c>
      <c r="C36" s="11">
        <f>MIN(C3:C30)</f>
        <v>0</v>
      </c>
      <c r="D36" s="12">
        <f t="shared" ref="D36:AC36" si="3">MIN(D3:D30)</f>
        <v>0</v>
      </c>
      <c r="E36" s="38">
        <f t="shared" si="3"/>
        <v>0</v>
      </c>
      <c r="F36" s="5">
        <f t="shared" si="3"/>
        <v>0</v>
      </c>
      <c r="G36" s="12">
        <f t="shared" si="3"/>
        <v>0</v>
      </c>
      <c r="H36" s="31">
        <f t="shared" si="3"/>
        <v>0</v>
      </c>
      <c r="I36" s="5">
        <f t="shared" si="3"/>
        <v>0</v>
      </c>
      <c r="J36" s="12">
        <f t="shared" si="3"/>
        <v>0</v>
      </c>
      <c r="K36" s="13">
        <f t="shared" si="3"/>
        <v>0</v>
      </c>
      <c r="L36" s="5">
        <f t="shared" si="3"/>
        <v>0</v>
      </c>
      <c r="M36" s="7">
        <f t="shared" si="3"/>
        <v>0</v>
      </c>
      <c r="N36" s="7">
        <f t="shared" si="3"/>
        <v>0</v>
      </c>
      <c r="O36" s="7">
        <f t="shared" si="3"/>
        <v>0</v>
      </c>
      <c r="P36" s="7">
        <f t="shared" si="3"/>
        <v>0</v>
      </c>
      <c r="Q36" s="9">
        <f t="shared" si="3"/>
        <v>0</v>
      </c>
      <c r="R36" s="5">
        <f t="shared" si="3"/>
        <v>0</v>
      </c>
      <c r="S36" s="12">
        <f t="shared" si="3"/>
        <v>0</v>
      </c>
      <c r="T36" s="12">
        <f t="shared" si="3"/>
        <v>0</v>
      </c>
      <c r="U36" s="12">
        <f t="shared" si="3"/>
        <v>0</v>
      </c>
      <c r="V36" s="24">
        <f t="shared" si="3"/>
        <v>0</v>
      </c>
      <c r="W36" s="5">
        <f t="shared" si="3"/>
        <v>0</v>
      </c>
      <c r="X36" s="12">
        <f t="shared" si="3"/>
        <v>0</v>
      </c>
      <c r="Y36" s="31">
        <f t="shared" si="3"/>
        <v>0</v>
      </c>
      <c r="Z36" s="5">
        <f t="shared" si="3"/>
        <v>0</v>
      </c>
      <c r="AA36" s="12">
        <f t="shared" si="3"/>
        <v>0</v>
      </c>
      <c r="AB36" s="12">
        <f t="shared" si="3"/>
        <v>0</v>
      </c>
      <c r="AC36" s="31">
        <f t="shared" si="3"/>
        <v>0</v>
      </c>
      <c r="AD36" s="2"/>
    </row>
    <row r="37" spans="2:30" x14ac:dyDescent="0.25">
      <c r="B37" s="23" t="s">
        <v>30</v>
      </c>
      <c r="C37" s="11">
        <f>C35-C36</f>
        <v>0</v>
      </c>
      <c r="D37" s="12">
        <f t="shared" ref="D37:AC37" si="4">D35-D36</f>
        <v>0</v>
      </c>
      <c r="E37" s="38">
        <f t="shared" si="4"/>
        <v>0</v>
      </c>
      <c r="F37" s="5">
        <f t="shared" si="4"/>
        <v>0</v>
      </c>
      <c r="G37" s="12">
        <f t="shared" si="4"/>
        <v>0</v>
      </c>
      <c r="H37" s="31">
        <f t="shared" si="4"/>
        <v>0</v>
      </c>
      <c r="I37" s="5">
        <f t="shared" si="4"/>
        <v>0</v>
      </c>
      <c r="J37" s="12">
        <f t="shared" si="4"/>
        <v>0</v>
      </c>
      <c r="K37" s="13">
        <f t="shared" si="4"/>
        <v>0</v>
      </c>
      <c r="L37" s="5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9">
        <f t="shared" si="4"/>
        <v>0</v>
      </c>
      <c r="R37" s="5">
        <f t="shared" si="4"/>
        <v>0</v>
      </c>
      <c r="S37" s="12">
        <f t="shared" si="4"/>
        <v>0</v>
      </c>
      <c r="T37" s="12">
        <f t="shared" si="4"/>
        <v>0</v>
      </c>
      <c r="U37" s="12">
        <f t="shared" si="4"/>
        <v>0</v>
      </c>
      <c r="V37" s="24">
        <f t="shared" si="4"/>
        <v>0</v>
      </c>
      <c r="W37" s="5">
        <f t="shared" si="4"/>
        <v>0</v>
      </c>
      <c r="X37" s="12">
        <f t="shared" si="4"/>
        <v>0</v>
      </c>
      <c r="Y37" s="31">
        <f t="shared" si="4"/>
        <v>0</v>
      </c>
      <c r="Z37" s="5">
        <f t="shared" si="4"/>
        <v>0</v>
      </c>
      <c r="AA37" s="12">
        <f t="shared" si="4"/>
        <v>0</v>
      </c>
      <c r="AB37" s="12">
        <f t="shared" si="4"/>
        <v>0</v>
      </c>
      <c r="AC37" s="31">
        <f t="shared" si="4"/>
        <v>0</v>
      </c>
      <c r="AD37" s="2"/>
    </row>
    <row r="38" spans="2:30" x14ac:dyDescent="0.25">
      <c r="B38" s="22" t="s">
        <v>23</v>
      </c>
      <c r="C38" s="5">
        <f>COUNTIF(C$3:C$30,4)</f>
        <v>0</v>
      </c>
      <c r="D38" s="7">
        <f t="shared" ref="D38:AC38" si="5">COUNTIF(D$3:D$30,4)</f>
        <v>0</v>
      </c>
      <c r="E38" s="13">
        <f t="shared" si="5"/>
        <v>0</v>
      </c>
      <c r="F38" s="5">
        <f t="shared" si="5"/>
        <v>0</v>
      </c>
      <c r="G38" s="7">
        <f t="shared" si="5"/>
        <v>0</v>
      </c>
      <c r="H38" s="9">
        <f t="shared" si="5"/>
        <v>0</v>
      </c>
      <c r="I38" s="5">
        <f t="shared" si="5"/>
        <v>0</v>
      </c>
      <c r="J38" s="7">
        <f t="shared" si="5"/>
        <v>0</v>
      </c>
      <c r="K38" s="9">
        <f t="shared" si="5"/>
        <v>0</v>
      </c>
      <c r="L38" s="5">
        <f t="shared" si="5"/>
        <v>0</v>
      </c>
      <c r="M38" s="7">
        <f t="shared" si="5"/>
        <v>0</v>
      </c>
      <c r="N38" s="7">
        <f t="shared" si="5"/>
        <v>0</v>
      </c>
      <c r="O38" s="7">
        <f t="shared" si="5"/>
        <v>0</v>
      </c>
      <c r="P38" s="7">
        <f t="shared" si="5"/>
        <v>0</v>
      </c>
      <c r="Q38" s="9">
        <f t="shared" si="5"/>
        <v>0</v>
      </c>
      <c r="R38" s="5">
        <f t="shared" si="5"/>
        <v>0</v>
      </c>
      <c r="S38" s="7">
        <f t="shared" si="5"/>
        <v>0</v>
      </c>
      <c r="T38" s="7">
        <f t="shared" si="5"/>
        <v>0</v>
      </c>
      <c r="U38" s="7">
        <f t="shared" si="5"/>
        <v>0</v>
      </c>
      <c r="V38" s="9">
        <f t="shared" si="5"/>
        <v>0</v>
      </c>
      <c r="W38" s="40">
        <f t="shared" si="5"/>
        <v>0</v>
      </c>
      <c r="X38" s="7">
        <f t="shared" si="5"/>
        <v>0</v>
      </c>
      <c r="Y38" s="9">
        <f t="shared" si="5"/>
        <v>0</v>
      </c>
      <c r="Z38" s="5">
        <f t="shared" si="5"/>
        <v>0</v>
      </c>
      <c r="AA38" s="7">
        <f t="shared" si="5"/>
        <v>0</v>
      </c>
      <c r="AB38" s="7">
        <f t="shared" si="5"/>
        <v>0</v>
      </c>
      <c r="AC38" s="38">
        <f t="shared" si="5"/>
        <v>0</v>
      </c>
      <c r="AD38" s="2"/>
    </row>
    <row r="39" spans="2:30" x14ac:dyDescent="0.25">
      <c r="B39" s="22" t="s">
        <v>24</v>
      </c>
      <c r="C39" s="5">
        <f>COUNTIF(C$3:C$30,3)</f>
        <v>0</v>
      </c>
      <c r="D39" s="7">
        <f t="shared" ref="D39:AC39" si="6">COUNTIF(D$3:D$30,3)</f>
        <v>0</v>
      </c>
      <c r="E39" s="9">
        <f t="shared" si="6"/>
        <v>0</v>
      </c>
      <c r="F39" s="5">
        <f t="shared" si="6"/>
        <v>0</v>
      </c>
      <c r="G39" s="7">
        <f t="shared" si="6"/>
        <v>0</v>
      </c>
      <c r="H39" s="9">
        <f t="shared" si="6"/>
        <v>0</v>
      </c>
      <c r="I39" s="5">
        <f t="shared" si="6"/>
        <v>0</v>
      </c>
      <c r="J39" s="7">
        <f t="shared" si="6"/>
        <v>0</v>
      </c>
      <c r="K39" s="9">
        <f t="shared" si="6"/>
        <v>0</v>
      </c>
      <c r="L39" s="5">
        <f t="shared" si="6"/>
        <v>0</v>
      </c>
      <c r="M39" s="7">
        <f t="shared" si="6"/>
        <v>0</v>
      </c>
      <c r="N39" s="7">
        <f t="shared" si="6"/>
        <v>0</v>
      </c>
      <c r="O39" s="7">
        <f t="shared" si="6"/>
        <v>0</v>
      </c>
      <c r="P39" s="7">
        <f t="shared" si="6"/>
        <v>0</v>
      </c>
      <c r="Q39" s="9">
        <f t="shared" si="6"/>
        <v>0</v>
      </c>
      <c r="R39" s="5">
        <f t="shared" si="6"/>
        <v>0</v>
      </c>
      <c r="S39" s="7">
        <f t="shared" si="6"/>
        <v>0</v>
      </c>
      <c r="T39" s="7">
        <f t="shared" si="6"/>
        <v>0</v>
      </c>
      <c r="U39" s="7">
        <f t="shared" si="6"/>
        <v>0</v>
      </c>
      <c r="V39" s="9">
        <f t="shared" si="6"/>
        <v>0</v>
      </c>
      <c r="W39" s="40">
        <f t="shared" si="6"/>
        <v>0</v>
      </c>
      <c r="X39" s="7">
        <f t="shared" si="6"/>
        <v>0</v>
      </c>
      <c r="Y39" s="9">
        <f t="shared" si="6"/>
        <v>0</v>
      </c>
      <c r="Z39" s="5">
        <f t="shared" si="6"/>
        <v>0</v>
      </c>
      <c r="AA39" s="7">
        <f t="shared" si="6"/>
        <v>0</v>
      </c>
      <c r="AB39" s="7">
        <f t="shared" si="6"/>
        <v>0</v>
      </c>
      <c r="AC39" s="38">
        <f t="shared" si="6"/>
        <v>0</v>
      </c>
      <c r="AD39" s="2"/>
    </row>
    <row r="40" spans="2:30" x14ac:dyDescent="0.25">
      <c r="B40" s="22" t="s">
        <v>25</v>
      </c>
      <c r="C40" s="5">
        <f>+COUNTIF(C$3:C$30,2)</f>
        <v>0</v>
      </c>
      <c r="D40" s="7">
        <f t="shared" ref="D40:AC40" si="7">+COUNTIF(D$3:D$30,2)</f>
        <v>0</v>
      </c>
      <c r="E40" s="9">
        <f t="shared" si="7"/>
        <v>0</v>
      </c>
      <c r="F40" s="5">
        <f t="shared" si="7"/>
        <v>0</v>
      </c>
      <c r="G40" s="7">
        <f t="shared" si="7"/>
        <v>0</v>
      </c>
      <c r="H40" s="9">
        <f t="shared" si="7"/>
        <v>0</v>
      </c>
      <c r="I40" s="5">
        <f t="shared" si="7"/>
        <v>0</v>
      </c>
      <c r="J40" s="7">
        <f t="shared" si="7"/>
        <v>0</v>
      </c>
      <c r="K40" s="9">
        <f t="shared" si="7"/>
        <v>0</v>
      </c>
      <c r="L40" s="5">
        <f t="shared" si="7"/>
        <v>0</v>
      </c>
      <c r="M40" s="7">
        <f t="shared" si="7"/>
        <v>0</v>
      </c>
      <c r="N40" s="7">
        <f t="shared" si="7"/>
        <v>0</v>
      </c>
      <c r="O40" s="7">
        <f t="shared" si="7"/>
        <v>0</v>
      </c>
      <c r="P40" s="7">
        <f t="shared" si="7"/>
        <v>0</v>
      </c>
      <c r="Q40" s="9">
        <f t="shared" si="7"/>
        <v>0</v>
      </c>
      <c r="R40" s="5">
        <f t="shared" si="7"/>
        <v>0</v>
      </c>
      <c r="S40" s="7">
        <f t="shared" si="7"/>
        <v>0</v>
      </c>
      <c r="T40" s="7">
        <f t="shared" si="7"/>
        <v>0</v>
      </c>
      <c r="U40" s="7">
        <f t="shared" si="7"/>
        <v>0</v>
      </c>
      <c r="V40" s="9">
        <f t="shared" si="7"/>
        <v>0</v>
      </c>
      <c r="W40" s="40">
        <f t="shared" si="7"/>
        <v>0</v>
      </c>
      <c r="X40" s="7">
        <f t="shared" si="7"/>
        <v>0</v>
      </c>
      <c r="Y40" s="9">
        <f t="shared" si="7"/>
        <v>0</v>
      </c>
      <c r="Z40" s="5">
        <f t="shared" si="7"/>
        <v>0</v>
      </c>
      <c r="AA40" s="7">
        <f t="shared" si="7"/>
        <v>0</v>
      </c>
      <c r="AB40" s="7">
        <f t="shared" si="7"/>
        <v>0</v>
      </c>
      <c r="AC40" s="38">
        <f t="shared" si="7"/>
        <v>0</v>
      </c>
      <c r="AD40" s="2"/>
    </row>
    <row r="41" spans="2:30" ht="15.75" thickBot="1" x14ac:dyDescent="0.3">
      <c r="B41" s="53" t="s">
        <v>26</v>
      </c>
      <c r="C41" s="6">
        <f>COUNTIF(C$3:C$30,1)</f>
        <v>0</v>
      </c>
      <c r="D41" s="8">
        <f t="shared" ref="D41:AC41" si="8">COUNTIF(D$3:D$30,1)</f>
        <v>0</v>
      </c>
      <c r="E41" s="10">
        <f t="shared" si="8"/>
        <v>0</v>
      </c>
      <c r="F41" s="6">
        <f t="shared" si="8"/>
        <v>0</v>
      </c>
      <c r="G41" s="8">
        <f t="shared" si="8"/>
        <v>0</v>
      </c>
      <c r="H41" s="10">
        <f t="shared" si="8"/>
        <v>0</v>
      </c>
      <c r="I41" s="6">
        <f t="shared" si="8"/>
        <v>0</v>
      </c>
      <c r="J41" s="8">
        <f t="shared" si="8"/>
        <v>0</v>
      </c>
      <c r="K41" s="10">
        <f t="shared" si="8"/>
        <v>0</v>
      </c>
      <c r="L41" s="6">
        <f t="shared" si="8"/>
        <v>0</v>
      </c>
      <c r="M41" s="8">
        <f t="shared" si="8"/>
        <v>0</v>
      </c>
      <c r="N41" s="8">
        <f t="shared" si="8"/>
        <v>0</v>
      </c>
      <c r="O41" s="8">
        <f t="shared" si="8"/>
        <v>0</v>
      </c>
      <c r="P41" s="8">
        <f t="shared" si="8"/>
        <v>0</v>
      </c>
      <c r="Q41" s="10">
        <f t="shared" si="8"/>
        <v>0</v>
      </c>
      <c r="R41" s="6">
        <f t="shared" si="8"/>
        <v>0</v>
      </c>
      <c r="S41" s="8">
        <f t="shared" si="8"/>
        <v>0</v>
      </c>
      <c r="T41" s="8">
        <f t="shared" si="8"/>
        <v>0</v>
      </c>
      <c r="U41" s="8">
        <f t="shared" si="8"/>
        <v>0</v>
      </c>
      <c r="V41" s="10">
        <f t="shared" si="8"/>
        <v>0</v>
      </c>
      <c r="W41" s="41">
        <f t="shared" si="8"/>
        <v>0</v>
      </c>
      <c r="X41" s="8">
        <f t="shared" si="8"/>
        <v>0</v>
      </c>
      <c r="Y41" s="10">
        <f t="shared" si="8"/>
        <v>0</v>
      </c>
      <c r="Z41" s="6">
        <f t="shared" si="8"/>
        <v>0</v>
      </c>
      <c r="AA41" s="8">
        <f t="shared" si="8"/>
        <v>0</v>
      </c>
      <c r="AB41" s="8">
        <f t="shared" si="8"/>
        <v>0</v>
      </c>
      <c r="AC41" s="10">
        <f t="shared" si="8"/>
        <v>0</v>
      </c>
      <c r="AD41" s="2"/>
    </row>
    <row r="42" spans="2:30" ht="15.75" thickTop="1" x14ac:dyDescent="0.25"/>
  </sheetData>
  <mergeCells count="14">
    <mergeCell ref="C1:E1"/>
    <mergeCell ref="F1:H1"/>
    <mergeCell ref="I1:K1"/>
    <mergeCell ref="L1:Q1"/>
    <mergeCell ref="C32:E32"/>
    <mergeCell ref="F32:H32"/>
    <mergeCell ref="I32:K32"/>
    <mergeCell ref="L32:Q32"/>
    <mergeCell ref="R1:V1"/>
    <mergeCell ref="W1:Y1"/>
    <mergeCell ref="Z1:AC1"/>
    <mergeCell ref="R32:V32"/>
    <mergeCell ref="W32:Y32"/>
    <mergeCell ref="Z32:AC3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'START HERE'!$C$36:$C$39</xm:f>
          </x14:formula1>
          <xm:sqref>A3:A30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CE07AF7A744C88FF763E797D0480" ma:contentTypeVersion="4" ma:contentTypeDescription="Create a new document." ma:contentTypeScope="" ma:versionID="deec41bd9f5a3e66fd92662d99c3853b">
  <xsd:schema xmlns:xsd="http://www.w3.org/2001/XMLSchema" xmlns:xs="http://www.w3.org/2001/XMLSchema" xmlns:p="http://schemas.microsoft.com/office/2006/metadata/properties" xmlns:ns2="7d0fff0b-30fb-4b76-8746-08136f28edf1" targetNamespace="http://schemas.microsoft.com/office/2006/metadata/properties" ma:root="true" ma:fieldsID="516f605710cbd567108fb1431a776ae2" ns2:_="">
    <xsd:import namespace="7d0fff0b-30fb-4b76-8746-08136f28ed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fff0b-30fb-4b76-8746-08136f28ed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93C78B-12DE-4020-ADB0-0B64E2EC080E}"/>
</file>

<file path=customXml/itemProps2.xml><?xml version="1.0" encoding="utf-8"?>
<ds:datastoreItem xmlns:ds="http://schemas.openxmlformats.org/officeDocument/2006/customXml" ds:itemID="{B53E922F-CB71-4A34-8AC8-026587BB29A0}"/>
</file>

<file path=customXml/itemProps3.xml><?xml version="1.0" encoding="utf-8"?>
<ds:datastoreItem xmlns:ds="http://schemas.openxmlformats.org/officeDocument/2006/customXml" ds:itemID="{36AD2C12-68BD-46C9-8511-C131B2BF70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START HERE</vt:lpstr>
      <vt:lpstr>Cohort</vt:lpstr>
      <vt:lpstr>Art PreK-Adult</vt:lpstr>
      <vt:lpstr>Wellness-HealthPE-PreK-Adult</vt:lpstr>
      <vt:lpstr>English 5-Adult</vt:lpstr>
      <vt:lpstr>SOS 5-Adult</vt:lpstr>
      <vt:lpstr>Bio Sci 9-Adult</vt:lpstr>
      <vt:lpstr>Business 5-Adult</vt:lpstr>
      <vt:lpstr>Sheet18</vt:lpstr>
      <vt:lpstr>Sheet19</vt:lpstr>
      <vt:lpstr>Sheet20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Lucas</dc:creator>
  <cp:lastModifiedBy>Concord University</cp:lastModifiedBy>
  <cp:lastPrinted>2020-02-06T15:28:46Z</cp:lastPrinted>
  <dcterms:created xsi:type="dcterms:W3CDTF">2016-09-26T13:51:53Z</dcterms:created>
  <dcterms:modified xsi:type="dcterms:W3CDTF">2020-02-14T17:56:54Z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0x010100DA41CE07AF7A744C88FF763E797D0480</vt:lpwstr>
  </property>
</Properties>
</file>