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1"/>
  <workbookPr date1904="1" showInkAnnotation="0" codeName="ThisWorkbook" autoCompressPictures="0"/>
  <mc:AlternateContent xmlns:mc="http://schemas.openxmlformats.org/markup-compatibility/2006">
    <mc:Choice Requires="x15">
      <x15ac:absPath xmlns:x15ac="http://schemas.microsoft.com/office/spreadsheetml/2010/11/ac" url="/Users/AnglaYoung/Desktop/"/>
    </mc:Choice>
  </mc:AlternateContent>
  <xr:revisionPtr revIDLastSave="0" documentId="13_ncr:1_{D7F1CA73-530E-4C42-B047-715410A43065}" xr6:coauthVersionLast="47" xr6:coauthVersionMax="47" xr10:uidLastSave="{00000000-0000-0000-0000-000000000000}"/>
  <bookViews>
    <workbookView xWindow="0" yWindow="500" windowWidth="28800" windowHeight="16180" tabRatio="500" xr2:uid="{00000000-000D-0000-FFFF-FFFF00000000}"/>
  </bookViews>
  <sheets>
    <sheet name="Work Plan" sheetId="2" r:id="rId1"/>
    <sheet name="Modification Request Form" sheetId="7" r:id="rId2"/>
    <sheet name="Program Cost Breakdowns" sheetId="13" r:id="rId3"/>
    <sheet name="Justification" sheetId="15" r:id="rId4"/>
    <sheet name="Performance Indicators" sheetId="14" r:id="rId5"/>
    <sheet name="Work Plan Reminders" sheetId="11" r:id="rId6"/>
    <sheet name="Modification Reminders" sheetId="8" r:id="rId7"/>
    <sheet name="Sheet1" sheetId="9" state="hidden" r:id="rId8"/>
  </sheets>
  <definedNames>
    <definedName name="Category">Sheet1!$A$1:$A$3</definedName>
    <definedName name="GradeLevel">Sheet1!$A$9:$A$28</definedName>
    <definedName name="Grades">Sheet1!$A$9:$A$22</definedName>
    <definedName name="GradeServed">Sheet1!$A$9:$A$18</definedName>
    <definedName name="GradesServed">Sheet1!$A$9:$A$18</definedName>
    <definedName name="PerformanceIndicators">Sheet1!$A$48:$A$84</definedName>
    <definedName name="_xlnm.Print_Area" localSheetId="2">'Program Cost Breakdowns'!$A$2:$E$44</definedName>
    <definedName name="ServiceType">Sheet1!$A$30:$A$41</definedName>
    <definedName name="ServiceTypes">Sheet1!$A$30:$A$38</definedName>
    <definedName name="Type">Sheet1!$A$30:$A$46</definedName>
    <definedName name="Typeofamendment">Sheet1!$A$5:$A$7</definedName>
    <definedName name="Types">Sheet1!$A$30:$A$46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L3" i="13" l="1"/>
  <c r="AK3" i="13"/>
  <c r="AK25" i="13"/>
  <c r="AK23" i="13"/>
  <c r="AK18" i="13"/>
  <c r="AK11" i="13"/>
  <c r="AK6" i="13"/>
  <c r="AL25" i="13"/>
  <c r="AL23" i="13"/>
  <c r="AL18" i="13"/>
  <c r="AL11" i="13"/>
  <c r="AL6" i="13"/>
  <c r="AK29" i="13" l="1"/>
  <c r="AK16" i="13"/>
  <c r="AK31" i="13" s="1"/>
  <c r="AL29" i="13"/>
  <c r="AL16" i="13"/>
  <c r="AL31" i="13" l="1"/>
  <c r="AJ3" i="13"/>
  <c r="AJ11" i="13"/>
  <c r="AJ6" i="13"/>
  <c r="AJ25" i="13"/>
  <c r="AJ23" i="13"/>
  <c r="AJ18" i="13"/>
  <c r="AJ29" i="13"/>
  <c r="AM25" i="13"/>
  <c r="AM6" i="13"/>
  <c r="AI23" i="13"/>
  <c r="AI6" i="13"/>
  <c r="AH6" i="13"/>
  <c r="AG6" i="13"/>
  <c r="AH16" i="13"/>
  <c r="AH29" i="13"/>
  <c r="AH25" i="13"/>
  <c r="AI25" i="13"/>
  <c r="AG23" i="13"/>
  <c r="AH23" i="13"/>
  <c r="AM23" i="13"/>
  <c r="AH18" i="13"/>
  <c r="AI18" i="13"/>
  <c r="AM18" i="13"/>
  <c r="AH11" i="13"/>
  <c r="AI11" i="13"/>
  <c r="AM11" i="13"/>
  <c r="AM3" i="13"/>
  <c r="AI3" i="13"/>
  <c r="AH3" i="13"/>
  <c r="AG3" i="13"/>
  <c r="AG11" i="13"/>
  <c r="AG25" i="13"/>
  <c r="AG18" i="13"/>
  <c r="AG29" i="13"/>
  <c r="AC3" i="13"/>
  <c r="AB3" i="13"/>
  <c r="F3" i="13"/>
  <c r="E3" i="13"/>
  <c r="D3" i="13"/>
  <c r="AA3" i="13"/>
  <c r="Z3" i="13"/>
  <c r="H11" i="13"/>
  <c r="H18" i="13"/>
  <c r="H23" i="13"/>
  <c r="H25" i="13"/>
  <c r="H29" i="13"/>
  <c r="H6" i="13"/>
  <c r="AO6" i="13"/>
  <c r="AC23" i="13"/>
  <c r="AC29" i="13" s="1"/>
  <c r="Z23" i="13"/>
  <c r="AC25" i="13"/>
  <c r="AB25" i="13"/>
  <c r="AA25" i="13"/>
  <c r="AA29" i="13" s="1"/>
  <c r="AB23" i="13"/>
  <c r="AB29" i="13" s="1"/>
  <c r="AA23" i="13"/>
  <c r="AC18" i="13"/>
  <c r="AB18" i="13"/>
  <c r="AA18" i="13"/>
  <c r="AC6" i="13"/>
  <c r="AC11" i="13"/>
  <c r="AB11" i="13"/>
  <c r="AB16" i="13" s="1"/>
  <c r="AB6" i="13"/>
  <c r="AA11" i="13"/>
  <c r="AA16" i="13" s="1"/>
  <c r="AA31" i="13" s="1"/>
  <c r="AA6" i="13"/>
  <c r="O11" i="13"/>
  <c r="F25" i="13"/>
  <c r="U3" i="13"/>
  <c r="BC3" i="13"/>
  <c r="BB3" i="13"/>
  <c r="BA3" i="13"/>
  <c r="AZ3" i="13"/>
  <c r="AY3" i="13"/>
  <c r="AF3" i="13"/>
  <c r="AE3" i="13"/>
  <c r="AD3" i="13"/>
  <c r="Y3" i="13"/>
  <c r="X3" i="13"/>
  <c r="W3" i="13"/>
  <c r="V3" i="13"/>
  <c r="T3" i="13"/>
  <c r="S3" i="13"/>
  <c r="C3" i="13"/>
  <c r="G3" i="13"/>
  <c r="H3" i="13"/>
  <c r="I3" i="13"/>
  <c r="J3" i="13"/>
  <c r="K3" i="13"/>
  <c r="L3" i="13"/>
  <c r="M3" i="13"/>
  <c r="N3" i="13"/>
  <c r="O3" i="13"/>
  <c r="P3" i="13"/>
  <c r="Q3" i="13"/>
  <c r="U18" i="13"/>
  <c r="BC25" i="13"/>
  <c r="BC23" i="13"/>
  <c r="BC29" i="13" s="1"/>
  <c r="BC18" i="13"/>
  <c r="BB25" i="13"/>
  <c r="BA25" i="13"/>
  <c r="AZ25" i="13"/>
  <c r="AY25" i="13"/>
  <c r="BB23" i="13"/>
  <c r="BA23" i="13"/>
  <c r="BA29" i="13" s="1"/>
  <c r="AZ23" i="13"/>
  <c r="AY23" i="13"/>
  <c r="BB18" i="13"/>
  <c r="BB29" i="13"/>
  <c r="BA18" i="13"/>
  <c r="AZ18" i="13"/>
  <c r="AY18" i="13"/>
  <c r="BC11" i="13"/>
  <c r="BC16" i="13" s="1"/>
  <c r="BC6" i="13"/>
  <c r="BB11" i="13"/>
  <c r="BB6" i="13"/>
  <c r="BB16" i="13"/>
  <c r="BB31" i="13" s="1"/>
  <c r="BA11" i="13"/>
  <c r="AZ11" i="13"/>
  <c r="AY11" i="13"/>
  <c r="BA6" i="13"/>
  <c r="BA16" i="13"/>
  <c r="BA31" i="13" s="1"/>
  <c r="AZ6" i="13"/>
  <c r="AY6" i="13"/>
  <c r="AY16" i="13" s="1"/>
  <c r="AF25" i="13"/>
  <c r="AE25" i="13"/>
  <c r="AD25" i="13"/>
  <c r="AF23" i="13"/>
  <c r="AE23" i="13"/>
  <c r="AD23" i="13"/>
  <c r="AF18" i="13"/>
  <c r="AE18" i="13"/>
  <c r="AD18" i="13"/>
  <c r="AF11" i="13"/>
  <c r="AF6" i="13"/>
  <c r="D6" i="13"/>
  <c r="E6" i="13"/>
  <c r="E16" i="13" s="1"/>
  <c r="F6" i="13"/>
  <c r="G6" i="13"/>
  <c r="I6" i="13"/>
  <c r="I16" i="13" s="1"/>
  <c r="J6" i="13"/>
  <c r="K6" i="13"/>
  <c r="L6" i="13"/>
  <c r="M6" i="13"/>
  <c r="N6" i="13"/>
  <c r="O6" i="13"/>
  <c r="P6" i="13"/>
  <c r="P16" i="13" s="1"/>
  <c r="Z6" i="13"/>
  <c r="Z16" i="13" s="1"/>
  <c r="AD6" i="13"/>
  <c r="AE6" i="13"/>
  <c r="AF16" i="13"/>
  <c r="AE11" i="13"/>
  <c r="AD11" i="13"/>
  <c r="Q25" i="13"/>
  <c r="Q23" i="13"/>
  <c r="Q29" i="13" s="1"/>
  <c r="Q31" i="13" s="1"/>
  <c r="Q18" i="13"/>
  <c r="Q11" i="13"/>
  <c r="Q6" i="13"/>
  <c r="P25" i="13"/>
  <c r="P23" i="13"/>
  <c r="P18" i="13"/>
  <c r="P11" i="13"/>
  <c r="O25" i="13"/>
  <c r="N25" i="13"/>
  <c r="N29" i="13" s="1"/>
  <c r="O23" i="13"/>
  <c r="O29" i="13" s="1"/>
  <c r="O31" i="13" s="1"/>
  <c r="N23" i="13"/>
  <c r="N18" i="13"/>
  <c r="O18" i="13"/>
  <c r="O16" i="13"/>
  <c r="N11" i="13"/>
  <c r="N16" i="13" s="1"/>
  <c r="N31" i="13" s="1"/>
  <c r="M25" i="13"/>
  <c r="M23" i="13"/>
  <c r="M18" i="13"/>
  <c r="M11" i="13"/>
  <c r="AX25" i="13"/>
  <c r="AX29" i="13" s="1"/>
  <c r="AW25" i="13"/>
  <c r="AV25" i="13"/>
  <c r="AU25" i="13"/>
  <c r="AT25" i="13"/>
  <c r="AS25" i="13"/>
  <c r="AR25" i="13"/>
  <c r="AR29" i="13" s="1"/>
  <c r="AQ25" i="13"/>
  <c r="AP25" i="13"/>
  <c r="AO25" i="13"/>
  <c r="AO29" i="13" s="1"/>
  <c r="Z25" i="13"/>
  <c r="Z29" i="13" s="1"/>
  <c r="Y25" i="13"/>
  <c r="X25" i="13"/>
  <c r="W25" i="13"/>
  <c r="V25" i="13"/>
  <c r="V29" i="13" s="1"/>
  <c r="U25" i="13"/>
  <c r="U23" i="13"/>
  <c r="T25" i="13"/>
  <c r="S25" i="13"/>
  <c r="L25" i="13"/>
  <c r="K25" i="13"/>
  <c r="J25" i="13"/>
  <c r="I25" i="13"/>
  <c r="G25" i="13"/>
  <c r="F23" i="13"/>
  <c r="F18" i="13"/>
  <c r="F29" i="13"/>
  <c r="F31" i="13" s="1"/>
  <c r="E25" i="13"/>
  <c r="D25" i="13"/>
  <c r="D29" i="13" s="1"/>
  <c r="C25" i="13"/>
  <c r="AX23" i="13"/>
  <c r="AW23" i="13"/>
  <c r="AV23" i="13"/>
  <c r="AU23" i="13"/>
  <c r="AT23" i="13"/>
  <c r="AS23" i="13"/>
  <c r="AS29" i="13" s="1"/>
  <c r="AR23" i="13"/>
  <c r="AQ23" i="13"/>
  <c r="AQ18" i="13"/>
  <c r="AQ29" i="13"/>
  <c r="AP23" i="13"/>
  <c r="AO23" i="13"/>
  <c r="Y23" i="13"/>
  <c r="X23" i="13"/>
  <c r="W23" i="13"/>
  <c r="V23" i="13"/>
  <c r="T23" i="13"/>
  <c r="S23" i="13"/>
  <c r="L23" i="13"/>
  <c r="K23" i="13"/>
  <c r="J23" i="13"/>
  <c r="J29" i="13" s="1"/>
  <c r="I23" i="13"/>
  <c r="G23" i="13"/>
  <c r="G18" i="13"/>
  <c r="G29" i="13"/>
  <c r="E23" i="13"/>
  <c r="D23" i="13"/>
  <c r="C23" i="13"/>
  <c r="AX18" i="13"/>
  <c r="AW18" i="13"/>
  <c r="AV18" i="13"/>
  <c r="AU18" i="13"/>
  <c r="AT18" i="13"/>
  <c r="AS18" i="13"/>
  <c r="AR18" i="13"/>
  <c r="AP18" i="13"/>
  <c r="AO18" i="13"/>
  <c r="Z18" i="13"/>
  <c r="Y18" i="13"/>
  <c r="X18" i="13"/>
  <c r="W18" i="13"/>
  <c r="V18" i="13"/>
  <c r="T18" i="13"/>
  <c r="S18" i="13"/>
  <c r="L18" i="13"/>
  <c r="K18" i="13"/>
  <c r="J18" i="13"/>
  <c r="I18" i="13"/>
  <c r="E18" i="13"/>
  <c r="D18" i="13"/>
  <c r="C18" i="13"/>
  <c r="BE18" i="13" s="1"/>
  <c r="AX11" i="13"/>
  <c r="AW11" i="13"/>
  <c r="AW6" i="13"/>
  <c r="AW16" i="13"/>
  <c r="AV11" i="13"/>
  <c r="AV16" i="13" s="1"/>
  <c r="AV31" i="13" s="1"/>
  <c r="AU11" i="13"/>
  <c r="AU16" i="13" s="1"/>
  <c r="AT11" i="13"/>
  <c r="AS11" i="13"/>
  <c r="AR11" i="13"/>
  <c r="AQ11" i="13"/>
  <c r="AP11" i="13"/>
  <c r="AP16" i="13" s="1"/>
  <c r="AP31" i="13" s="1"/>
  <c r="AO11" i="13"/>
  <c r="AO16" i="13" s="1"/>
  <c r="Z11" i="13"/>
  <c r="Y11" i="13"/>
  <c r="X11" i="13"/>
  <c r="X16" i="13" s="1"/>
  <c r="W11" i="13"/>
  <c r="W16" i="13" s="1"/>
  <c r="V11" i="13"/>
  <c r="U11" i="13"/>
  <c r="T11" i="13"/>
  <c r="T16" i="13" s="1"/>
  <c r="S11" i="13"/>
  <c r="S16" i="13" s="1"/>
  <c r="S31" i="13" s="1"/>
  <c r="L11" i="13"/>
  <c r="K11" i="13"/>
  <c r="J11" i="13"/>
  <c r="I11" i="13"/>
  <c r="G11" i="13"/>
  <c r="G16" i="13" s="1"/>
  <c r="G31" i="13" s="1"/>
  <c r="F11" i="13"/>
  <c r="E11" i="13"/>
  <c r="D11" i="13"/>
  <c r="C11" i="13"/>
  <c r="AX6" i="13"/>
  <c r="AX16" i="13"/>
  <c r="AV6" i="13"/>
  <c r="AU6" i="13"/>
  <c r="AT6" i="13"/>
  <c r="AS6" i="13"/>
  <c r="AR6" i="13"/>
  <c r="AR16" i="13" s="1"/>
  <c r="AQ6" i="13"/>
  <c r="AQ16" i="13" s="1"/>
  <c r="AQ31" i="13" s="1"/>
  <c r="AP6" i="13"/>
  <c r="Y6" i="13"/>
  <c r="Y16" i="13"/>
  <c r="X6" i="13"/>
  <c r="W6" i="13"/>
  <c r="V6" i="13"/>
  <c r="V16" i="13"/>
  <c r="U6" i="13"/>
  <c r="T6" i="13"/>
  <c r="S6" i="13"/>
  <c r="C6" i="13"/>
  <c r="AX3" i="13"/>
  <c r="AW3" i="13"/>
  <c r="AV3" i="13"/>
  <c r="AU3" i="13"/>
  <c r="AT3" i="13"/>
  <c r="AS3" i="13"/>
  <c r="AR3" i="13"/>
  <c r="AQ3" i="13"/>
  <c r="AP3" i="13"/>
  <c r="AO3" i="13"/>
  <c r="BE28" i="13"/>
  <c r="BE27" i="13"/>
  <c r="BE26" i="13"/>
  <c r="BE24" i="13"/>
  <c r="BE22" i="13"/>
  <c r="BE21" i="13"/>
  <c r="BE20" i="13"/>
  <c r="BE19" i="13"/>
  <c r="BE17" i="13"/>
  <c r="BE15" i="13"/>
  <c r="BE14" i="13"/>
  <c r="BE12" i="13"/>
  <c r="BE10" i="13"/>
  <c r="BE9" i="13"/>
  <c r="BE8" i="13"/>
  <c r="BE7" i="13"/>
  <c r="U16" i="13"/>
  <c r="BE13" i="13"/>
  <c r="AP29" i="13"/>
  <c r="S29" i="13"/>
  <c r="AY29" i="13"/>
  <c r="K16" i="13"/>
  <c r="L29" i="13"/>
  <c r="C16" i="13"/>
  <c r="AW29" i="13"/>
  <c r="Q16" i="13"/>
  <c r="AT16" i="13"/>
  <c r="AT31" i="13" s="1"/>
  <c r="AT29" i="13"/>
  <c r="AZ16" i="13"/>
  <c r="AE16" i="13"/>
  <c r="AW31" i="13"/>
  <c r="AV29" i="13"/>
  <c r="F16" i="13"/>
  <c r="E29" i="13"/>
  <c r="T31" i="13" l="1"/>
  <c r="AB31" i="13"/>
  <c r="AO31" i="13"/>
  <c r="BC31" i="13"/>
  <c r="V31" i="13"/>
  <c r="AR31" i="13"/>
  <c r="AI16" i="13"/>
  <c r="Z31" i="13"/>
  <c r="C29" i="13"/>
  <c r="C31" i="13" s="1"/>
  <c r="I29" i="13"/>
  <c r="I31" i="13" s="1"/>
  <c r="AU29" i="13"/>
  <c r="AU31" i="13" s="1"/>
  <c r="Y29" i="13"/>
  <c r="Y31" i="13" s="1"/>
  <c r="W29" i="13"/>
  <c r="W31" i="13" s="1"/>
  <c r="AS16" i="13"/>
  <c r="AS31" i="13" s="1"/>
  <c r="U29" i="13"/>
  <c r="U31" i="13" s="1"/>
  <c r="AI29" i="13"/>
  <c r="E31" i="13"/>
  <c r="H16" i="13"/>
  <c r="H31" i="13" s="1"/>
  <c r="AH31" i="13"/>
  <c r="AJ16" i="13"/>
  <c r="AJ31" i="13" s="1"/>
  <c r="T29" i="13"/>
  <c r="AX31" i="13"/>
  <c r="X29" i="13"/>
  <c r="X31" i="13" s="1"/>
  <c r="AD29" i="13"/>
  <c r="P29" i="13"/>
  <c r="P31" i="13" s="1"/>
  <c r="BE11" i="13"/>
  <c r="AG16" i="13"/>
  <c r="AG31" i="13" s="1"/>
  <c r="AF29" i="13"/>
  <c r="AF31" i="13" s="1"/>
  <c r="J199" i="2"/>
  <c r="M29" i="13"/>
  <c r="AY31" i="13"/>
  <c r="AE29" i="13"/>
  <c r="AE31" i="13" s="1"/>
  <c r="L16" i="13"/>
  <c r="AZ29" i="13"/>
  <c r="AZ31" i="13" s="1"/>
  <c r="BE23" i="13"/>
  <c r="AC16" i="13"/>
  <c r="AC31" i="13" s="1"/>
  <c r="BE25" i="13"/>
  <c r="AM29" i="13"/>
  <c r="BE6" i="13"/>
  <c r="D16" i="13"/>
  <c r="D31" i="13" s="1"/>
  <c r="J16" i="13"/>
  <c r="J31" i="13" s="1"/>
  <c r="AD16" i="13"/>
  <c r="M16" i="13"/>
  <c r="M31" i="13" s="1"/>
  <c r="L31" i="13"/>
  <c r="AM16" i="13"/>
  <c r="K29" i="13"/>
  <c r="AD31" i="13" l="1"/>
  <c r="J12" i="2"/>
  <c r="AI31" i="13"/>
  <c r="J90" i="2"/>
  <c r="AM31" i="13"/>
  <c r="BE16" i="13"/>
  <c r="BE29" i="13"/>
  <c r="K31" i="13"/>
  <c r="J276" i="2" l="1"/>
  <c r="BE31" i="13"/>
</calcChain>
</file>

<file path=xl/sharedStrings.xml><?xml version="1.0" encoding="utf-8"?>
<sst xmlns="http://schemas.openxmlformats.org/spreadsheetml/2006/main" count="962" uniqueCount="361">
  <si>
    <t>County/School District:                                                                                                                                                                                                   XXX Middle School</t>
  </si>
  <si>
    <t xml:space="preserve">Coordinator:  </t>
  </si>
  <si>
    <t>Approved By:</t>
  </si>
  <si>
    <t xml:space="preserve">School Year: </t>
  </si>
  <si>
    <t>Liaison Name:</t>
  </si>
  <si>
    <t xml:space="preserve">Date Approved by Liaison: </t>
  </si>
  <si>
    <t>Total Award Amount</t>
  </si>
  <si>
    <t>#</t>
  </si>
  <si>
    <t>Service Type</t>
  </si>
  <si>
    <t>Program/Initiative Name</t>
  </si>
  <si>
    <t xml:space="preserve">Anticipated Date of Event  </t>
  </si>
  <si>
    <t>Primary Performance Indicator</t>
  </si>
  <si>
    <t>Grade(s) Served</t>
  </si>
  <si>
    <r>
      <t xml:space="preserve">Description and Justification                                                   </t>
    </r>
    <r>
      <rPr>
        <sz val="10"/>
        <rFont val="Verdana"/>
        <family val="2"/>
      </rPr>
      <t>Please include # served, a detailed description of the activity, and what you hope students will gain from this activity.  Please include any details regarding the calculations you used to project your expenses.</t>
    </r>
  </si>
  <si>
    <t>Itemized Detail</t>
  </si>
  <si>
    <r>
      <t xml:space="preserve">Anticipated Cost </t>
    </r>
    <r>
      <rPr>
        <sz val="10"/>
        <rFont val="Verdana"/>
        <family val="2"/>
      </rPr>
      <t>Please Break Out Expenses</t>
    </r>
  </si>
  <si>
    <t>COLLEGE READY Academics</t>
  </si>
  <si>
    <r>
      <t>Total Cost for COLLEGE READY Academics</t>
    </r>
    <r>
      <rPr>
        <b/>
        <sz val="10"/>
        <rFont val="Verdana"/>
        <family val="2"/>
      </rPr>
      <t>:</t>
    </r>
  </si>
  <si>
    <t>A1.</t>
  </si>
  <si>
    <t>Personnel</t>
  </si>
  <si>
    <t>Employee Benefits</t>
  </si>
  <si>
    <t xml:space="preserve">Student Travel </t>
  </si>
  <si>
    <t>Education Materials/Supplies</t>
  </si>
  <si>
    <t>Other Current Services</t>
  </si>
  <si>
    <t>A2.</t>
  </si>
  <si>
    <t>A3.</t>
  </si>
  <si>
    <t>A4.</t>
  </si>
  <si>
    <t>A5.</t>
  </si>
  <si>
    <t>A6.</t>
  </si>
  <si>
    <t>A7.</t>
  </si>
  <si>
    <t>A8.</t>
  </si>
  <si>
    <t>A9.</t>
  </si>
  <si>
    <t>A10.</t>
  </si>
  <si>
    <t>A11.</t>
  </si>
  <si>
    <t>A12.</t>
  </si>
  <si>
    <t>A13.</t>
  </si>
  <si>
    <t>A14.</t>
  </si>
  <si>
    <t>A15.</t>
  </si>
  <si>
    <t>COLLEGE READY Skills</t>
  </si>
  <si>
    <t>Total Cost of COLLEGE READY Skills</t>
  </si>
  <si>
    <t>Anticipated Date of Event  (xx/xx/xxxx)</t>
  </si>
  <si>
    <t>Sk1.</t>
  </si>
  <si>
    <t>Sk2.</t>
  </si>
  <si>
    <t>Sk3.</t>
  </si>
  <si>
    <t>Sk4.</t>
  </si>
  <si>
    <t>Sk5.</t>
  </si>
  <si>
    <t>Sk6.</t>
  </si>
  <si>
    <t>Sk7.</t>
  </si>
  <si>
    <t>Sk8.</t>
  </si>
  <si>
    <t>Sk9.</t>
  </si>
  <si>
    <t>Sk10.</t>
  </si>
  <si>
    <t>Sk11.</t>
  </si>
  <si>
    <t>Sk12.</t>
  </si>
  <si>
    <t>Sk13.</t>
  </si>
  <si>
    <t>Sk14.</t>
  </si>
  <si>
    <t>Sk15.</t>
  </si>
  <si>
    <t>Sk16.</t>
  </si>
  <si>
    <t>Sk17.</t>
  </si>
  <si>
    <t>Sk18.</t>
  </si>
  <si>
    <t>Sk19.</t>
  </si>
  <si>
    <t>Sk20.</t>
  </si>
  <si>
    <t>Sk21.</t>
  </si>
  <si>
    <t>COLLEGE READY Support</t>
  </si>
  <si>
    <t>Total Cost of COLLEGE READY Support</t>
  </si>
  <si>
    <t>S1.</t>
  </si>
  <si>
    <t>S2.</t>
  </si>
  <si>
    <t>S3.</t>
  </si>
  <si>
    <t>S4.</t>
  </si>
  <si>
    <t>S5.</t>
  </si>
  <si>
    <t>S6.</t>
  </si>
  <si>
    <t>S7.</t>
  </si>
  <si>
    <t>S8.</t>
  </si>
  <si>
    <t>S9.</t>
  </si>
  <si>
    <t>S10.</t>
  </si>
  <si>
    <t>S11.</t>
  </si>
  <si>
    <t>S12.</t>
  </si>
  <si>
    <t>S13.</t>
  </si>
  <si>
    <t>S14.</t>
  </si>
  <si>
    <t>S15.</t>
  </si>
  <si>
    <r>
      <t>Total Cost for COLLEGE READY Academics, Skills &amp; Support</t>
    </r>
    <r>
      <rPr>
        <b/>
        <sz val="10"/>
        <rFont val="Verdana"/>
        <family val="2"/>
      </rPr>
      <t>:</t>
    </r>
  </si>
  <si>
    <t xml:space="preserve">County/School: </t>
  </si>
  <si>
    <t>School Year: 2016-2017</t>
  </si>
  <si>
    <t>GEAR UP Work Plan Modification Ledger - GY03</t>
  </si>
  <si>
    <t xml:space="preserve">Work Plan # </t>
  </si>
  <si>
    <t>Service            Type</t>
  </si>
  <si>
    <t>Date Modification Submitted</t>
  </si>
  <si>
    <t>Program/Initiative Name Being Amended</t>
  </si>
  <si>
    <t xml:space="preserve">Category of Amended Activity _______________________   Type of Amendment </t>
  </si>
  <si>
    <t>Original Approved         Budget Amount</t>
  </si>
  <si>
    <t>Amended Budget Amount Requested</t>
  </si>
  <si>
    <t>Explanation of Requested Amendment</t>
  </si>
  <si>
    <t>Approved by:</t>
  </si>
  <si>
    <t>Date Approved</t>
  </si>
  <si>
    <t>A6</t>
  </si>
  <si>
    <t>Tutoring/Homework Assistance/Academic Enrichment</t>
  </si>
  <si>
    <t>Science Olympiad</t>
  </si>
  <si>
    <t>College Ready Academics</t>
  </si>
  <si>
    <t>3 teams at $300 each.Science Olympiad functions much like a football or soccer team, requiring preparation, commitment, coaching and practice throughout the year. Each school-based team is allowed to bring 15 students who cross-train for a variety of events in their skill set, but some school clubs have more than 75 members, allowing for an apprentice and mentoring system.
Science Olympiad competitions are like academic track meets, consisting of a series of 23 team events in each division (Division B is middle school; Division C is high school). Each year, a portion of the events are rotated to reflect the ever-changing nature of genetics, earth science, chemistry, anatomy, physics, geology, mechanical engineering and technology. By combining events from all disciplines, Science Olympiad encourages a wide cross-section of students to get involved. Emphasis is placed on active, hands-on group participation. Through Science Olympiad, students, teachers, parents, principals and business leaders bond together and work toward a shared goal.</t>
  </si>
  <si>
    <t>Shari Williamson</t>
  </si>
  <si>
    <t>Addition of a new activity</t>
  </si>
  <si>
    <t>Student Travel</t>
  </si>
  <si>
    <t>S6</t>
  </si>
  <si>
    <t>PROFESSIONAL: Conference</t>
  </si>
  <si>
    <t>NCASCD Conference</t>
  </si>
  <si>
    <t>College Ready Support</t>
  </si>
  <si>
    <t>Addition of 4 high school principals and 1 central office staff member.</t>
  </si>
  <si>
    <t>Update to an existing activity</t>
  </si>
  <si>
    <t>S10</t>
  </si>
  <si>
    <t>Summer Programming</t>
  </si>
  <si>
    <t>Rising 9th Grade Transition</t>
  </si>
  <si>
    <t>897 students served: Rising 9th Graders. This service will raise students' awareness of what high school is like and familiarize them with the layout of their new school and some of the teachers during the summer and Open House events. $500 per high school.</t>
  </si>
  <si>
    <t>Sk12</t>
  </si>
  <si>
    <t>College Visit/College Student Shadowing</t>
  </si>
  <si>
    <t>UNCA Open House</t>
  </si>
  <si>
    <t>College Ready Skills</t>
  </si>
  <si>
    <t xml:space="preserve">30 lunches at $9/lunch. 9th Grade Open House:  Saturday, October 15th.  Open Houses specifically for your 9th graders.  This will be held concurrently with our actual UNC Asheville Open Houses this fall.  Meaning, your students will get the opportunity to experience what a true university Open House looks and feels like, but we will offer workshops specifically for Gear Up 9th graders, so that they can learn what sort of questions to ask, what to be looking for in post-secondary schools, etc.  </t>
  </si>
  <si>
    <t>A4</t>
  </si>
  <si>
    <t>High School Tutoring</t>
  </si>
  <si>
    <t>50 hours of tutoring ($25/hour/tutor) has been requested for each of the 4 high schools = 200 hours of tutoring total.</t>
  </si>
  <si>
    <t>S5</t>
  </si>
  <si>
    <t>PROFESSIONAL: Workshop</t>
  </si>
  <si>
    <t>Discovery Place</t>
  </si>
  <si>
    <t>Meals for teachers who stay the night in Charlotte while attending training at Discovery Place.</t>
  </si>
  <si>
    <t>Western Piedmont Community College 9th Grade Trips</t>
  </si>
  <si>
    <t>Mileage to WPCC from BCPS high schools. EBHS 6 buses at 31 miles round trip each = 186; DHS 4 buses at 27 miles round trip each = 108; FHS 8 buses at 8 miles round trip each = 64; PHS 6 buses at 6 miles roundtrip each = 36. Total of 394 miles at $1 per mile. 24 buses means 24 drivers for 4 hours each at $13/hour = $1248 + $312 in benefits = $1560</t>
  </si>
  <si>
    <t>A5</t>
  </si>
  <si>
    <t>Chromebooks &amp; Carts</t>
  </si>
  <si>
    <t xml:space="preserve">Due to BCPS's recent purchase of some Chromebooks for the middle and high schools, we have decided to shift our funds in a different direction at this time. </t>
  </si>
  <si>
    <t>Deletion of an activity</t>
  </si>
  <si>
    <t>SK15</t>
  </si>
  <si>
    <t>Chromebook Security</t>
  </si>
  <si>
    <t xml:space="preserve">Security for the technology GU purchased for high schools and middle schools to use in classes as well as with GU funded programs such as Virtual Job Shadow and Tutor.com. Purchase of 20 locks for the 10 carts we purchased. Each cart requires a lock in front and back. </t>
  </si>
  <si>
    <t>A1</t>
  </si>
  <si>
    <t>Middle School Tutoring</t>
  </si>
  <si>
    <t>Just need to alter possible dates of tutoring to September 2016 -May 2017</t>
  </si>
  <si>
    <t>Sk16</t>
  </si>
  <si>
    <t>Comprehensive Mentoring</t>
  </si>
  <si>
    <t>Student Success Agency</t>
  </si>
  <si>
    <t xml:space="preserve">Each student is paired with an agent to connect monthly via phone/text and video conferencing. Through mentoring and accountability, agents help students explore their interests and build a vision of what they would like to do after high school.  </t>
  </si>
  <si>
    <t>Sk17</t>
  </si>
  <si>
    <t>Counseling/Advising/Academic Planning/Career Counseling</t>
  </si>
  <si>
    <t>GEAR UP Club</t>
  </si>
  <si>
    <t xml:space="preserve">GEAR Club will vary a little from school to school but the main focus is to assist in creating and maintaining a college going culture in the schools, learning about different colleges and their programs, exploring careers, and uncovering students' interests. </t>
  </si>
  <si>
    <t>Sk18</t>
  </si>
  <si>
    <t>Job Site Visit/Job Shadowing</t>
  </si>
  <si>
    <t>Virtual Job Shadow</t>
  </si>
  <si>
    <t xml:space="preserve">VJS is an online career planning and career explanation resource that provides tools and resources for charting a career path. Features include videos, school search, career search, job/internship search, resume builder, and interactive teacher tools/lessons. </t>
  </si>
  <si>
    <t>Sk5</t>
  </si>
  <si>
    <t>Industry Tours</t>
  </si>
  <si>
    <t xml:space="preserve">All schools will now be visiting the local community colleges the same day as the industry tours to enhance their STEM tours. Additional money is needed for mileage.  </t>
  </si>
  <si>
    <t>Sk11</t>
  </si>
  <si>
    <t>PARENT SERVICE: College Visit</t>
  </si>
  <si>
    <t>Progressive Tours</t>
  </si>
  <si>
    <t xml:space="preserve">Instead of 75 students and 75 parents, we would like to shoot for 100 students and 100 parents which will require more money for the trips. </t>
  </si>
  <si>
    <t>It currently says: "District Liaison and 3 other central office administrators.  Total of 8 people. 3 Day conference for the North Carolina Association for Supervision and Curriculum Development.  Cost includes registration, mileage ($.54/mile), food ($37.90/day/person)." NEEDS TO BE CHANGED TO: District Liaison, Superintendent, Assistant Superintendent, and 2 High School Administrators. Total of  people = 5. 3 Day conference for the North Carolina Association for Supervision and Curriculum Development.  Cost includes registration, mileage ($.54/mile), food ($37.90/day/person).</t>
  </si>
  <si>
    <t>S4</t>
  </si>
  <si>
    <t>NCCEP Conference</t>
  </si>
  <si>
    <t>It currently say: "2 Coordinators.  Professional development to learn new strategies in managing the GEAR UP grant.  Cost includes registration and travel costs."  NEEDS TO BE CHANGED TO:NCCEP Capacity Building Workshop for 2 Coordinators. Professional development to learn new strategies in managing the GEAR UP grant. Cost includes registration and travel costs.</t>
  </si>
  <si>
    <t>Sk19</t>
  </si>
  <si>
    <t>College &amp; Career Awareness Events</t>
  </si>
  <si>
    <t xml:space="preserve">College &amp; Career Awareness Events will consist of career exploration fairs with visiting employers volunteering to talk about their careers; "Reality of Money" events with volunteers from the community manning booths teaching financial literacy; college representatives speaking about all things college related;etc... </t>
  </si>
  <si>
    <t>A7</t>
  </si>
  <si>
    <t>UNCA Mechatronics</t>
  </si>
  <si>
    <t xml:space="preserve">June 15 &amp; June 16 - 5 students @ $350/student = $1750 plus bus driver salary and benefits 150.00+40.00 plus bus mileage $250 totals to $2,290. </t>
  </si>
  <si>
    <t>A8</t>
  </si>
  <si>
    <t>UNCA Animal Science Camp</t>
  </si>
  <si>
    <t>June 19 &amp; June 20 - 5 students @ $350/student = $1750 plus bus driver salary and benefits 150.00+40.00 plus bus mileage $250 totals to $2,290.</t>
  </si>
  <si>
    <t>A9</t>
  </si>
  <si>
    <t>Media Center Expansion</t>
  </si>
  <si>
    <t xml:space="preserve">All BCPS high schools and middle schools (9 schools total) will receive $1000 to purchase career/high interest/low level books for their media centers. This will encourage reading amongst a cross-section of students with a wide array of interests. </t>
  </si>
  <si>
    <t>A10</t>
  </si>
  <si>
    <t>Makerspace Materials</t>
  </si>
  <si>
    <t xml:space="preserve">All BCPS middle schools (5 schools total) will receive $2000 to purchase makerspace materials for their media centers. This will enhance the media centers goal of providing hands on leanring experiences utilizing technology. </t>
  </si>
  <si>
    <t>A11</t>
  </si>
  <si>
    <t>Student Workshops</t>
  </si>
  <si>
    <t>Band Camp</t>
  </si>
  <si>
    <t>This will be a countywide band camp for approximately 50 students (10/middle school) who desire to grow their musical abilities. Clincians will be college educated musicians (and several will be college faculty). These kinds of events foster growth and motivate students to pursue excellence in their studies and pursue careers in music. Students enrolled in high quality instrumental music education have higher graduation rates, higher ACT/SAT scores, and the potential to earn music scholarships for college. Clinicians Fees = $2,000, Meals = $1500, Sheet Music = $500 Total = $4000</t>
  </si>
  <si>
    <t>A12</t>
  </si>
  <si>
    <t>NC State Reading Skills and Speed Reading Program</t>
  </si>
  <si>
    <t xml:space="preserve">In these effectve and enjoyable summer programs, students will improve comprehension in both fiction and non-fiction and learn to read twice as fast. Students will learn the best way to read and study textbooks and take notes. Students will complete homework more quickly and easily and enjpy reading more. This is an online, self-paced, summer program that begins June 12. It is $229/student. 20 students at $229 = $4580. </t>
  </si>
  <si>
    <t>Sk6</t>
  </si>
  <si>
    <t>Grade Level Field Trips</t>
  </si>
  <si>
    <t>In addition to travel, GEAR UP will cover Renaissance Fesitval tickets.</t>
  </si>
  <si>
    <t>Preparing for College</t>
  </si>
  <si>
    <r>
      <t xml:space="preserve">All BCPS high schools (4 schools total) will receive 15 copies of </t>
    </r>
    <r>
      <rPr>
        <i/>
        <sz val="10"/>
        <rFont val="Verdana"/>
        <family val="2"/>
      </rPr>
      <t xml:space="preserve">Orientation to Graduation </t>
    </r>
    <r>
      <rPr>
        <sz val="10"/>
        <rFont val="Verdana"/>
        <family val="2"/>
      </rPr>
      <t xml:space="preserve">a book written by a former BCPS student, Austin Helms. </t>
    </r>
    <r>
      <rPr>
        <i/>
        <sz val="10"/>
        <rFont val="Verdana"/>
        <family val="2"/>
      </rPr>
      <t>Orientation to Graduation</t>
    </r>
    <r>
      <rPr>
        <sz val="10"/>
        <rFont val="Verdana"/>
        <family val="2"/>
      </rPr>
      <t xml:space="preserve"> gives students the necessary tools to make the most of their college experience. </t>
    </r>
  </si>
  <si>
    <t>S11</t>
  </si>
  <si>
    <t>AHEN Conference</t>
  </si>
  <si>
    <t>Appalachian Higher Education Network Conference, June 27-29, 2017 at the Resort at Glade Springs in Daniels, West Virginia.  The hotel room for the conference would be covered by ASU GEAR UP (no cost to BCPS or employees). Other costs such as transportation, any meals not provided at the conference, and the $125 registration fee would be covered by BCPS GEAR UP. It  would cost us approximately $250 mileage roundtrip + $136 meal reimbursement (for 2 counselors) + $250 registration fee (for 2 counselors) = $636 total for 2 counselors to attend and room together.</t>
  </si>
  <si>
    <t xml:space="preserve">Instead of items being purchased, money is needed to pay teacher chaperones a stipend for attending. Their purpose is two-fold: 1. to meet the student to teacher ratio requirement and 2. to get teachers on campuses they have not been on before or in a long time for awareness purposes. This also needs to be changed from a Parent service to college visit. </t>
  </si>
  <si>
    <t>Professional Development at UNCA for School Counselors</t>
  </si>
  <si>
    <t>Professional development workshop for school counselors on Friday, September 15th 9:30am - 4:00pm to learn all of the nitty-gritty details of what they really need to know when it comes to college admissions, course planning, advising students on different higher education paths and financial aid.  This is open to all school counselors who will serve 7th-11th grade.  $15 per Grant 2 attendees and there will be one CEU offered to participants (with some pre &amp; post readings, required for the full CEU).  22 counselors x $15 = $330 for registration. 100 miles x 11 (carpool) = 1100 miles x .535 = $588.50. 
Total $918.50</t>
  </si>
  <si>
    <t xml:space="preserve">Costs:
Chromebooks (Lenovo N22) are 204.00 each 
25.00 for Google , and 
AverCharge cart E36C 800.00  
Each cart holds up to 36 machines.
We plan to purchase 2 carts of 30 Chromebooks each for each of the 4 high schools. So that's 
8 carts @ 800.00 =  $6400 
240 Chromeboooks @ 204.00 = $48,960.00
240 Google fees @ 25.00  = $6000.00
Shipping = included 
Tax =  6.75%   $4141.80
Total =  $65,501.80
These devices will be used in our high schools for our cohort to access our online resources including VirtualJobShadow.com, Tutor.com, Discovery Education videos, Techbooks, and other digital content.  With the demand for STEM professions, Chromebooks allow students an opportunity to develop higher order critical thinking skills, develop analysis and scientific inquiry through active engagement, and develop real world contexts. As our district moves forward, our curriculum content exists in a digital environment from Canvas (our Learning Management System) to Google Classroom. This allows our teachers to digitally share more content with our students.
</t>
  </si>
  <si>
    <t>S12</t>
  </si>
  <si>
    <t>Programming Communication</t>
  </si>
  <si>
    <t xml:space="preserve">GEAR UP to provide mailing for cohort students at Freedom High School. Mailings will be sent out to students and families informing them of upcoming GEAR UP events/programs for the 17-18 school year, information for access and usage of Virtual Job Shadow and Tutor.com. This will help build momentum for GEAR UP programs for the high school. Cost Breakdown: 298 9th grade mailings plus 304 10th grade mailings is 602 mail outs at 46 cents each ($276.92). 
</t>
  </si>
  <si>
    <t>Name of Service:</t>
  </si>
  <si>
    <t>A2</t>
  </si>
  <si>
    <t>A3</t>
  </si>
  <si>
    <t>A13</t>
  </si>
  <si>
    <t>A14</t>
  </si>
  <si>
    <t>A15</t>
  </si>
  <si>
    <t>Sk1</t>
  </si>
  <si>
    <t>Sk2</t>
  </si>
  <si>
    <t>Sk3</t>
  </si>
  <si>
    <t>Sk4</t>
  </si>
  <si>
    <t>Sk7</t>
  </si>
  <si>
    <t>Sk8</t>
  </si>
  <si>
    <t>Sk9</t>
  </si>
  <si>
    <t>Sk10</t>
  </si>
  <si>
    <t>Sk13</t>
  </si>
  <si>
    <t>Sk14</t>
  </si>
  <si>
    <t>Sk15</t>
  </si>
  <si>
    <t>S1</t>
  </si>
  <si>
    <t>S2</t>
  </si>
  <si>
    <t>S3</t>
  </si>
  <si>
    <t>S7</t>
  </si>
  <si>
    <t>S8</t>
  </si>
  <si>
    <t>S9</t>
  </si>
  <si>
    <t>S13</t>
  </si>
  <si>
    <t>S14</t>
  </si>
  <si>
    <t>S15</t>
  </si>
  <si>
    <t>TOTALS</t>
  </si>
  <si>
    <t>PERSONNEL &amp; BENEFITS</t>
  </si>
  <si>
    <t>Coordinator</t>
  </si>
  <si>
    <t>Tutors</t>
  </si>
  <si>
    <t>School District Staff</t>
  </si>
  <si>
    <t>Other staff (bus driver, subs)</t>
  </si>
  <si>
    <t>Coordinator Benefits</t>
  </si>
  <si>
    <t>Tutors Benefits</t>
  </si>
  <si>
    <t>School District Staff Benefits</t>
  </si>
  <si>
    <t>Subtotal Personnel &amp; Benefits</t>
  </si>
  <si>
    <t>PROGRAMMING</t>
  </si>
  <si>
    <t>Student Programming</t>
  </si>
  <si>
    <t>Student Lodging</t>
  </si>
  <si>
    <t>Student Food</t>
  </si>
  <si>
    <t>Student Transportation</t>
  </si>
  <si>
    <t xml:space="preserve">Educational Materials &amp; Supplies </t>
  </si>
  <si>
    <t>Educational Materials/ Supplies (Water Bottles, Calculators, Computers for students, Planners, etc..)</t>
  </si>
  <si>
    <t xml:space="preserve">Other Current Services </t>
  </si>
  <si>
    <t>Staff Development - teachers, administrators, other school personnel for conferences, workshops, etc (312, 332)</t>
  </si>
  <si>
    <t>Other (Cell Phones, Parent night, Parent snacks)</t>
  </si>
  <si>
    <t>Student snacks (tutoring, etc.)</t>
  </si>
  <si>
    <t xml:space="preserve">Subtotal Programming </t>
  </si>
  <si>
    <t>F&amp;A (indirect)- please note F&amp;A is not included in this worksheet but should be accounted for based on your school's rate.</t>
  </si>
  <si>
    <t>Total Direct Program Cost</t>
  </si>
  <si>
    <t>Date</t>
  </si>
  <si>
    <t>Work Plan #</t>
  </si>
  <si>
    <t>Request</t>
  </si>
  <si>
    <t>Response</t>
  </si>
  <si>
    <t>Resolution</t>
  </si>
  <si>
    <t xml:space="preserve">Mandie emailed asking for approval for a list of maker space items. </t>
  </si>
  <si>
    <t>The list looks good. The things we'll want to provide more justification for how they will be used in the space/purpose of the items are:
-Make magazine (also be sure the subscription doesn't automatically renew)
-The 3D puzzles, particularly the Harry Potter one
-The office supplies (glue sticks, paper, colored pencils - these are fine, but it has to be clear that supplies are not supplies that are typically purchased by the district and will be used in ways that aren't typically used without GU)</t>
  </si>
  <si>
    <t>Naming an Activity</t>
  </si>
  <si>
    <t>Overall Requirements</t>
  </si>
  <si>
    <t>While it may seem unimportant at this stage, it is incredibly important to identify a consistent name of the event now.  No two names can be the same.  The name you select in your work plan for each activity is what will remain the name of the activity all the way from concept to completion, including the entry of those services into the database.  Please be sure that each event has its own specific line item and therefore, its own specific name.  Therefore, no grouping of similar activities into one line and calling it "Summer Camps".  There would need to be a line for each summer camp and a different name for each camp (i.e. AsULead, Kid's College, Robotics Camp, AMP Camp, etc.).  This name is what will be used when submitting reimbursement sheets and when entering services into the database.</t>
  </si>
  <si>
    <t>1. Professional Development always goes in the "College Going Support" Services theme.</t>
  </si>
  <si>
    <t>2. In general, the "College Going Support" theme is meant for any programs where the direct recipient of the services is for someone other than the student (i.e. professional development, parent engagement, Coordinator travel, etc.)</t>
  </si>
  <si>
    <t>3. Supplanting vs. Supplementing: Any pre-existing programs paid for by another funding source may not be fully paid for by GEAR UP.</t>
  </si>
  <si>
    <t>4. Discretionary items will not be approved unless tied to a specific program.  For example, do not create a separate program titled "Office Supplies".  Those items must be tied to and broken out by specific program.</t>
  </si>
  <si>
    <t>Including Events With No Cost</t>
  </si>
  <si>
    <t>Events which serve GEAR UP students and exist to achieve the same goals as GEAR UP, but do not have a direct GEAR UP cost associated with them, must also be included in the database.  For example, your district does a particular event that is paid for by other funds but in some way connects to the GEAR UP performance indicators.  This would need to be included on the work plan and listed in the anticipated cost column as "$0.00".  These will help us identify other activies which could be counted as match and may need to be entered into the services database.</t>
  </si>
  <si>
    <t>Coordinator Salary</t>
  </si>
  <si>
    <t>Although the GU Coordinator salary and benefits was not something included in the work plan in the past, this year you will need to include that as its own line item on the work plan (College Ready Support).  This will allow you to more accurately project your total expenses using your entire contracted amount of grant funds.</t>
  </si>
  <si>
    <t>Sample of Activity Descriptions</t>
  </si>
  <si>
    <t>Do This:</t>
  </si>
  <si>
    <t>Don't Do This:</t>
  </si>
  <si>
    <t>Tips:</t>
  </si>
  <si>
    <r>
      <rPr>
        <b/>
        <sz val="10"/>
        <rFont val="Verdana"/>
        <family val="2"/>
      </rPr>
      <t>Name:</t>
    </r>
    <r>
      <rPr>
        <sz val="10"/>
        <rFont val="Verdana"/>
        <family val="2"/>
      </rPr>
      <t xml:space="preserve"> Discovery Place Workshops</t>
    </r>
  </si>
  <si>
    <r>
      <rPr>
        <b/>
        <sz val="10"/>
        <rFont val="Verdana"/>
        <family val="2"/>
      </rPr>
      <t>Name:</t>
    </r>
    <r>
      <rPr>
        <sz val="10"/>
        <rFont val="Verdana"/>
        <family val="2"/>
      </rPr>
      <t xml:space="preserve"> Professional Development for Teachers</t>
    </r>
  </si>
  <si>
    <t>1. Name is clear and not all-inclusive of other types of professional development</t>
  </si>
  <si>
    <r>
      <rPr>
        <b/>
        <sz val="10"/>
        <rFont val="Verdana"/>
        <family val="2"/>
      </rPr>
      <t>Description:</t>
    </r>
    <r>
      <rPr>
        <sz val="10"/>
        <rFont val="Verdana"/>
        <family val="2"/>
      </rPr>
      <t xml:space="preserve"> To cover substitute teacher pay for teachers attending Discovery Place Workshops up to 40 individual workshop days ($100 per day X 40 days = $4000).  Plus mileage costs ($50 per day X 40 days = $2000). Plus dinner meal costs ($25 per day X 40 days = $1000).  Total = $7000. Teachers will be selected to ensure equity across all schools, grade levels, and content areas.</t>
    </r>
  </si>
  <si>
    <r>
      <rPr>
        <b/>
        <sz val="10"/>
        <rFont val="Verdana"/>
        <family val="2"/>
      </rPr>
      <t>Description:</t>
    </r>
    <r>
      <rPr>
        <sz val="10"/>
        <rFont val="Verdana"/>
        <family val="2"/>
      </rPr>
      <t xml:space="preserve"> These funds will provide substitute pay for teachers attending workshops at Discovery Place Education Studio through the GEAR UP Discovery Place Partnership. Hopefully include teachers from a variety of curriculums to encourage cross-curricular connections.</t>
    </r>
  </si>
  <si>
    <t>2. Includes cost breakdown of how amounts were calculated.</t>
  </si>
  <si>
    <t>3. Details how selection process will work to ensure it isn't the same teachers attending every time.</t>
  </si>
  <si>
    <t>4. No uncertain language like "hopefully".</t>
  </si>
  <si>
    <r>
      <rPr>
        <b/>
        <sz val="10"/>
        <rFont val="Verdana"/>
        <family val="2"/>
      </rPr>
      <t>Name:</t>
    </r>
    <r>
      <rPr>
        <sz val="10"/>
        <rFont val="Verdana"/>
        <family val="2"/>
      </rPr>
      <t xml:space="preserve"> Family Night</t>
    </r>
  </si>
  <si>
    <r>
      <rPr>
        <b/>
        <sz val="10"/>
        <rFont val="Verdana"/>
        <family val="2"/>
      </rPr>
      <t>Name:</t>
    </r>
    <r>
      <rPr>
        <sz val="10"/>
        <rFont val="Verdana"/>
        <family val="2"/>
      </rPr>
      <t xml:space="preserve"> Family Nights at Each GEAR UP School</t>
    </r>
  </si>
  <si>
    <t>1. Name is concise enough to carry over to the database naming structure.</t>
  </si>
  <si>
    <r>
      <rPr>
        <b/>
        <sz val="10"/>
        <rFont val="Verdana"/>
        <family val="2"/>
      </rPr>
      <t>Description:</t>
    </r>
    <r>
      <rPr>
        <sz val="10"/>
        <rFont val="Verdana"/>
        <family val="2"/>
      </rPr>
      <t xml:space="preserve"> At least 2 nights per school. 100 students per school, per night = 400 students. Middle Grades students and their families will engage in games and other activities that encourage parent engagement in college readiness. GEAR UP Student Ambassadors will present on different topics regarding college access including financial aid, GPA calculations, entrance requirements, and college fit. Dinner will be served and catered by Child Nutrition.  Food($75 School #1-Career Night) Materials($175 to School #1-Career Night Nov. 13th, $150 to School #2 - Science Night Nov. 19th).</t>
    </r>
  </si>
  <si>
    <r>
      <rPr>
        <b/>
        <sz val="10"/>
        <rFont val="Verdana"/>
        <family val="2"/>
      </rPr>
      <t>Description:</t>
    </r>
    <r>
      <rPr>
        <sz val="10"/>
        <rFont val="Verdana"/>
        <family val="2"/>
      </rPr>
      <t xml:space="preserve"> To engage parents and families in college going culture.</t>
    </r>
  </si>
  <si>
    <t>2. Includes the topics that will be covered in the parent nights.</t>
  </si>
  <si>
    <t>3. Shows how costs were calculated and frequency of events.</t>
  </si>
  <si>
    <t>4. Describes types of activities that will be included.</t>
  </si>
  <si>
    <t>5. Food is being purchased for students OUTSIDE the normal school day.</t>
  </si>
  <si>
    <t>6. Includes number of students served.</t>
  </si>
  <si>
    <t>Reminders for Requesting a Modification:</t>
  </si>
  <si>
    <t>1. Modification request must be submitted and approved prior to the expenditure of any monies tied to specific event or activity.</t>
  </si>
  <si>
    <t>2. Any money spent prior to approval of an modification is the district's own assumption of risk.</t>
  </si>
  <si>
    <t>3. Modification descriptions should be specific and contain the same information that is requested in the original work plan descriptions including:</t>
  </si>
  <si>
    <r>
      <rPr>
        <b/>
        <sz val="10"/>
        <rFont val="Verdana"/>
        <family val="2"/>
      </rPr>
      <t>a.</t>
    </r>
    <r>
      <rPr>
        <sz val="10"/>
        <rFont val="Verdana"/>
        <family val="2"/>
      </rPr>
      <t xml:space="preserve"> grade level served</t>
    </r>
  </si>
  <si>
    <r>
      <rPr>
        <b/>
        <sz val="10"/>
        <rFont val="Verdana"/>
        <family val="2"/>
      </rPr>
      <t>b.</t>
    </r>
    <r>
      <rPr>
        <sz val="10"/>
        <rFont val="Verdana"/>
        <family val="2"/>
      </rPr>
      <t xml:space="preserve"> number of students served</t>
    </r>
  </si>
  <si>
    <r>
      <rPr>
        <b/>
        <sz val="10"/>
        <rFont val="Verdana"/>
        <family val="2"/>
      </rPr>
      <t>c.</t>
    </r>
    <r>
      <rPr>
        <sz val="10"/>
        <rFont val="Verdana"/>
        <family val="2"/>
      </rPr>
      <t xml:space="preserve"> how students will be selected if it doesn't include ALL students</t>
    </r>
  </si>
  <si>
    <r>
      <rPr>
        <b/>
        <sz val="10"/>
        <rFont val="Verdana"/>
        <family val="2"/>
      </rPr>
      <t xml:space="preserve">d. </t>
    </r>
    <r>
      <rPr>
        <sz val="10"/>
        <rFont val="Verdana"/>
        <family val="2"/>
      </rPr>
      <t>how the activity is linked back to the goals of the grant (academic improvement, curriculum improvement, non-cognitive, etc.)</t>
    </r>
  </si>
  <si>
    <t>4. Modifications are required in the following situations:</t>
  </si>
  <si>
    <r>
      <rPr>
        <b/>
        <sz val="10"/>
        <rFont val="Verdana"/>
        <family val="2"/>
      </rPr>
      <t>a.</t>
    </r>
    <r>
      <rPr>
        <sz val="10"/>
        <rFont val="Verdana"/>
        <family val="2"/>
      </rPr>
      <t xml:space="preserve"> scope of activity changes from original purpose/goal</t>
    </r>
  </si>
  <si>
    <r>
      <rPr>
        <b/>
        <sz val="10"/>
        <rFont val="Verdana"/>
        <family val="2"/>
      </rPr>
      <t>b.</t>
    </r>
    <r>
      <rPr>
        <sz val="10"/>
        <rFont val="Verdana"/>
        <family val="2"/>
      </rPr>
      <t xml:space="preserve"> budget for original approved activity changes by more than $500</t>
    </r>
  </si>
  <si>
    <r>
      <rPr>
        <b/>
        <sz val="10"/>
        <rFont val="Verdana"/>
        <family val="2"/>
      </rPr>
      <t>c.</t>
    </r>
    <r>
      <rPr>
        <sz val="10"/>
        <rFont val="Verdana"/>
        <family val="2"/>
      </rPr>
      <t xml:space="preserve"> the addition of any new activity that was not included on the original approved work plan</t>
    </r>
  </si>
  <si>
    <r>
      <rPr>
        <b/>
        <sz val="10"/>
        <rFont val="Verdana"/>
        <family val="2"/>
      </rPr>
      <t>d.</t>
    </r>
    <r>
      <rPr>
        <sz val="10"/>
        <rFont val="Verdana"/>
        <family val="2"/>
      </rPr>
      <t xml:space="preserve"> the deletion of any existing activity that was approved on the original work plan</t>
    </r>
  </si>
  <si>
    <t>5. Please note that ASU Coordinators meet weekly on Tuesdays to review modifications.  Please submit modifications to your assigned ASU Coordinator prior to Tuesday of the week that you expect an approval response.</t>
  </si>
  <si>
    <t>6. Once modification has received approval, ASU Coordinator will update the "Work Plan" tab to show newly approved changes and then will send back to county coordinators as official notice of approval.  The "Modification Request Form" tab will now serve as a ledger for all changes made to the original work plan.</t>
  </si>
  <si>
    <t>6,7,8,9,10</t>
  </si>
  <si>
    <t>6,7,8,9</t>
  </si>
  <si>
    <t>6,7,8</t>
  </si>
  <si>
    <t>6,7</t>
  </si>
  <si>
    <t>7,8</t>
  </si>
  <si>
    <t>8,9</t>
  </si>
  <si>
    <t>6,8</t>
  </si>
  <si>
    <t>6,9</t>
  </si>
  <si>
    <t>7,9</t>
  </si>
  <si>
    <t>7,8,9,10</t>
  </si>
  <si>
    <t>8,9,10</t>
  </si>
  <si>
    <t>9,10</t>
  </si>
  <si>
    <t>8,10</t>
  </si>
  <si>
    <t>7,10</t>
  </si>
  <si>
    <t>6,10</t>
  </si>
  <si>
    <t>Educational Field Trips</t>
  </si>
  <si>
    <t>Financial Aid Counseling/Advising</t>
  </si>
  <si>
    <t>PARENT SERVICE: Workshops of College Prep/Financial Aid</t>
  </si>
  <si>
    <t>PARENT SERVICE: Counseling/Advising</t>
  </si>
  <si>
    <t>PROFESSIONAL: Meeting</t>
  </si>
  <si>
    <t>PROFESSIONAL: Training</t>
  </si>
  <si>
    <t>PROFESSIONAL: Other</t>
  </si>
  <si>
    <t>1.A.1</t>
  </si>
  <si>
    <t>1.A.2</t>
  </si>
  <si>
    <t>1.A.3</t>
  </si>
  <si>
    <t>1.B.1</t>
  </si>
  <si>
    <t>1.B.2</t>
  </si>
  <si>
    <t>1.B.3</t>
  </si>
  <si>
    <t>1.C.1</t>
  </si>
  <si>
    <t>1.C.2</t>
  </si>
  <si>
    <t>1.C.3</t>
  </si>
  <si>
    <t>1.C.4</t>
  </si>
  <si>
    <t>1.C.5</t>
  </si>
  <si>
    <t>1.C.6</t>
  </si>
  <si>
    <t>1.C.7</t>
  </si>
  <si>
    <t>1.D.1</t>
  </si>
  <si>
    <t>2.A.1</t>
  </si>
  <si>
    <t>2.A.2</t>
  </si>
  <si>
    <t>2.A.3</t>
  </si>
  <si>
    <t>2.A.4</t>
  </si>
  <si>
    <t>2.A.5</t>
  </si>
  <si>
    <t>2.A.6</t>
  </si>
  <si>
    <t>2.A.7</t>
  </si>
  <si>
    <t>2.A.8</t>
  </si>
  <si>
    <t>2.A.9</t>
  </si>
  <si>
    <t>3.A.1</t>
  </si>
  <si>
    <t>3.A.2</t>
  </si>
  <si>
    <t>3.A.3</t>
  </si>
  <si>
    <t>3.A.4</t>
  </si>
  <si>
    <t>3.A.5</t>
  </si>
  <si>
    <t>3.A.6</t>
  </si>
  <si>
    <t>3.A.7</t>
  </si>
  <si>
    <t>3.A.8</t>
  </si>
  <si>
    <t>3.B.1</t>
  </si>
  <si>
    <t>3.B.2</t>
  </si>
  <si>
    <t>3.B.3</t>
  </si>
  <si>
    <t>3.B.4</t>
  </si>
  <si>
    <t>3.B.5</t>
  </si>
  <si>
    <t>3.C.1</t>
  </si>
  <si>
    <t>Date Approved by SWVGU:</t>
  </si>
  <si>
    <t>GEAR UP SWV School District Work Plan -- Year 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</si>
</sst>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44" formatCode="_(&quot;$&quot;* #,##0.00_);_(&quot;$&quot;* \(#,##0.00\);_(&quot;$&quot;* &quot;-&quot;??_);_(@_)"/>
    <numFmt numFmtId="164" formatCode="_-&quot;$&quot;* #,##0.00_-;\-&quot;$&quot;* #,##0.00_-;_-&quot;$&quot;* &quot;-&quot;??_-;_-@_-"/>
    <numFmt numFmtId="165" formatCode="&quot;$&quot;#,##0.00"/>
    <numFmt numFmtId="166" formatCode="_([$$-409]* #,##0.00_);_([$$-409]* \(#,##0.00\);_([$$-409]* &quot;-&quot;??_);_(@_)"/>
  </numFmts>
  <fonts count="32" x14ac:knownFonts="1">
    <font>
      <sz val="10"/>
      <name val="Verdana"/>
    </font>
    <font>
      <b/>
      <sz val="10"/>
      <name val="Verdana"/>
      <family val="2"/>
    </font>
    <font>
      <sz val="8"/>
      <name val="Verdana"/>
      <family val="2"/>
    </font>
    <font>
      <b/>
      <sz val="14"/>
      <color indexed="24"/>
      <name val="Verdana"/>
      <family val="2"/>
    </font>
    <font>
      <b/>
      <sz val="12"/>
      <name val="Verdana"/>
      <family val="2"/>
    </font>
    <font>
      <sz val="12"/>
      <name val="Verdana"/>
      <family val="2"/>
    </font>
    <font>
      <sz val="12"/>
      <color indexed="8"/>
      <name val="Verdana"/>
      <family val="2"/>
    </font>
    <font>
      <u/>
      <sz val="10"/>
      <color theme="10"/>
      <name val="Verdana"/>
      <family val="2"/>
    </font>
    <font>
      <u/>
      <sz val="10"/>
      <color theme="11"/>
      <name val="Verdana"/>
      <family val="2"/>
    </font>
    <font>
      <sz val="10"/>
      <name val="Verdana"/>
      <family val="2"/>
    </font>
    <font>
      <b/>
      <sz val="14"/>
      <name val="Verdana"/>
      <family val="2"/>
    </font>
    <font>
      <sz val="10"/>
      <name val="Verdana"/>
      <family val="2"/>
    </font>
    <font>
      <b/>
      <sz val="14"/>
      <color theme="0"/>
      <name val="Verdana"/>
      <family val="2"/>
    </font>
    <font>
      <b/>
      <sz val="8"/>
      <name val="Verdana"/>
      <family val="2"/>
    </font>
    <font>
      <b/>
      <sz val="10"/>
      <name val="Arial"/>
      <family val="2"/>
    </font>
    <font>
      <b/>
      <sz val="12"/>
      <name val="Arial"/>
      <family val="2"/>
    </font>
    <font>
      <sz val="10"/>
      <name val="Arial"/>
      <family val="2"/>
    </font>
    <font>
      <sz val="8"/>
      <name val="Arial"/>
      <family val="2"/>
    </font>
    <font>
      <sz val="14"/>
      <name val="Arial"/>
      <family val="2"/>
    </font>
    <font>
      <b/>
      <sz val="9"/>
      <name val="Arial"/>
      <family val="2"/>
    </font>
    <font>
      <sz val="9"/>
      <name val="Arial"/>
      <family val="2"/>
    </font>
    <font>
      <b/>
      <sz val="10"/>
      <color theme="0"/>
      <name val="Arial"/>
      <family val="2"/>
    </font>
    <font>
      <b/>
      <sz val="10"/>
      <color theme="0"/>
      <name val="Verdana"/>
      <family val="2"/>
    </font>
    <font>
      <b/>
      <sz val="14"/>
      <color theme="1" tint="0.34998626667073579"/>
      <name val="Verdana"/>
      <family val="2"/>
    </font>
    <font>
      <sz val="10"/>
      <color indexed="8"/>
      <name val="Verdana"/>
      <family val="2"/>
    </font>
    <font>
      <sz val="14"/>
      <color theme="1"/>
      <name val="Verdana"/>
      <family val="2"/>
    </font>
    <font>
      <b/>
      <sz val="16"/>
      <color theme="0"/>
      <name val="Verdana"/>
      <family val="2"/>
    </font>
    <font>
      <b/>
      <sz val="11"/>
      <color theme="0"/>
      <name val="Arial"/>
      <family val="2"/>
    </font>
    <font>
      <sz val="9"/>
      <name val="Verdana"/>
      <family val="2"/>
    </font>
    <font>
      <sz val="10"/>
      <color theme="0"/>
      <name val="Arial"/>
      <family val="2"/>
    </font>
    <font>
      <sz val="10"/>
      <color theme="0"/>
      <name val="Verdana"/>
      <family val="2"/>
    </font>
    <font>
      <i/>
      <sz val="10"/>
      <name val="Verdana"/>
      <family val="2"/>
    </font>
  </fonts>
  <fills count="13">
    <fill>
      <patternFill patternType="none"/>
    </fill>
    <fill>
      <patternFill patternType="gray125"/>
    </fill>
    <fill>
      <patternFill patternType="solid">
        <fgColor theme="0"/>
        <bgColor indexed="64"/>
      </patternFill>
    </fill>
    <fill>
      <patternFill patternType="solid">
        <fgColor rgb="FFFFFFCC"/>
      </patternFill>
    </fill>
    <fill>
      <patternFill patternType="solid">
        <fgColor theme="0" tint="-0.14999847407452621"/>
        <bgColor indexed="64"/>
      </patternFill>
    </fill>
    <fill>
      <patternFill patternType="solid">
        <fgColor theme="1"/>
        <bgColor indexed="64"/>
      </patternFill>
    </fill>
    <fill>
      <patternFill patternType="solid">
        <fgColor indexed="9"/>
        <bgColor indexed="64"/>
      </patternFill>
    </fill>
    <fill>
      <patternFill patternType="solid">
        <fgColor indexed="65"/>
        <bgColor indexed="64"/>
      </patternFill>
    </fill>
    <fill>
      <patternFill patternType="gray0625"/>
    </fill>
    <fill>
      <patternFill patternType="solid">
        <fgColor theme="8" tint="0.39997558519241921"/>
        <bgColor indexed="64"/>
      </patternFill>
    </fill>
    <fill>
      <patternFill patternType="solid">
        <fgColor theme="8" tint="0.79998168889431442"/>
        <bgColor indexed="64"/>
      </patternFill>
    </fill>
    <fill>
      <patternFill patternType="solid">
        <fgColor theme="8" tint="-0.249977111117893"/>
        <bgColor indexed="64"/>
      </patternFill>
    </fill>
    <fill>
      <patternFill patternType="gray0625">
        <bgColor theme="1"/>
      </patternFill>
    </fill>
  </fills>
  <borders count="5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rgb="FFB2B2B2"/>
      </left>
      <right style="thin">
        <color rgb="FFB2B2B2"/>
      </right>
      <top style="thin">
        <color rgb="FFB2B2B2"/>
      </top>
      <bottom style="thin">
        <color rgb="FFB2B2B2"/>
      </bottom>
      <diagonal/>
    </border>
    <border>
      <left/>
      <right/>
      <top style="thin">
        <color auto="1"/>
      </top>
      <bottom/>
      <diagonal/>
    </border>
    <border>
      <left style="medium">
        <color auto="1"/>
      </left>
      <right style="thin">
        <color rgb="FFB2B2B2"/>
      </right>
      <top style="medium">
        <color auto="1"/>
      </top>
      <bottom style="medium">
        <color auto="1"/>
      </bottom>
      <diagonal/>
    </border>
    <border>
      <left style="thin">
        <color rgb="FFB2B2B2"/>
      </left>
      <right style="thin">
        <color rgb="FFB2B2B2"/>
      </right>
      <top style="medium">
        <color auto="1"/>
      </top>
      <bottom style="medium">
        <color auto="1"/>
      </bottom>
      <diagonal/>
    </border>
    <border>
      <left style="thin">
        <color rgb="FFB2B2B2"/>
      </left>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rgb="FFB2B2B2"/>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bottom style="thin">
        <color auto="1"/>
      </bottom>
      <diagonal/>
    </border>
    <border>
      <left/>
      <right style="thin">
        <color rgb="FFB2B2B2"/>
      </right>
      <top style="medium">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style="thin">
        <color rgb="FFB2B2B2"/>
      </left>
      <right style="medium">
        <color auto="1"/>
      </right>
      <top/>
      <bottom style="medium">
        <color auto="1"/>
      </bottom>
      <diagonal/>
    </border>
    <border>
      <left/>
      <right/>
      <top style="thin">
        <color auto="1"/>
      </top>
      <bottom style="thin">
        <color auto="1"/>
      </bottom>
      <diagonal/>
    </border>
    <border>
      <left/>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bottom style="thin">
        <color auto="1"/>
      </bottom>
      <diagonal/>
    </border>
    <border>
      <left style="thin">
        <color auto="1"/>
      </left>
      <right style="medium">
        <color auto="1"/>
      </right>
      <top style="medium">
        <color auto="1"/>
      </top>
      <bottom style="thin">
        <color auto="1"/>
      </bottom>
      <diagonal/>
    </border>
    <border>
      <left/>
      <right style="medium">
        <color auto="1"/>
      </right>
      <top style="thin">
        <color auto="1"/>
      </top>
      <bottom/>
      <diagonal/>
    </border>
    <border>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style="thin">
        <color auto="1"/>
      </right>
      <top style="medium">
        <color auto="1"/>
      </top>
      <bottom style="thin">
        <color auto="1"/>
      </bottom>
      <diagonal/>
    </border>
  </borders>
  <cellStyleXfs count="388">
    <xf numFmtId="0" fontId="0"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9" fillId="3" borderId="13" applyNumberFormat="0" applyFont="0" applyAlignment="0" applyProtection="0"/>
    <xf numFmtId="0" fontId="11" fillId="0" borderId="0"/>
    <xf numFmtId="44" fontId="11"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83">
    <xf numFmtId="0" fontId="0" fillId="0" borderId="0" xfId="0"/>
    <xf numFmtId="0" fontId="12" fillId="5" borderId="1" xfId="0" applyFont="1" applyFill="1" applyBorder="1" applyAlignment="1">
      <alignment horizontal="center"/>
    </xf>
    <xf numFmtId="0" fontId="10" fillId="0" borderId="0" xfId="0" applyFont="1"/>
    <xf numFmtId="0" fontId="0" fillId="0" borderId="0" xfId="0" applyAlignment="1">
      <alignment vertical="top" wrapText="1"/>
    </xf>
    <xf numFmtId="0" fontId="0" fillId="0" borderId="0" xfId="0" applyAlignment="1">
      <alignment horizontal="left"/>
    </xf>
    <xf numFmtId="165" fontId="14" fillId="9" borderId="1" xfId="48" applyNumberFormat="1" applyFont="1" applyFill="1" applyBorder="1" applyAlignment="1">
      <alignment horizontal="right" vertical="top" wrapText="1"/>
    </xf>
    <xf numFmtId="0" fontId="11" fillId="5" borderId="0" xfId="48" applyFill="1"/>
    <xf numFmtId="0" fontId="11" fillId="5" borderId="0" xfId="48" applyFill="1" applyProtection="1">
      <protection locked="0"/>
    </xf>
    <xf numFmtId="0" fontId="11" fillId="0" borderId="0" xfId="48" applyProtection="1">
      <protection locked="0"/>
    </xf>
    <xf numFmtId="0" fontId="14" fillId="5" borderId="0" xfId="48" applyFont="1" applyFill="1" applyAlignment="1" applyProtection="1">
      <alignment vertical="top" wrapText="1"/>
      <protection locked="0"/>
    </xf>
    <xf numFmtId="0" fontId="22" fillId="5" borderId="0" xfId="48" applyFont="1" applyFill="1" applyAlignment="1" applyProtection="1">
      <alignment horizontal="center" vertical="center"/>
      <protection locked="0"/>
    </xf>
    <xf numFmtId="165" fontId="16" fillId="0" borderId="1" xfId="48" applyNumberFormat="1" applyFont="1" applyBorder="1" applyAlignment="1" applyProtection="1">
      <alignment horizontal="right" vertical="top" wrapText="1"/>
      <protection locked="0"/>
    </xf>
    <xf numFmtId="0" fontId="16" fillId="0" borderId="1" xfId="48" applyFont="1" applyBorder="1" applyProtection="1">
      <protection locked="0"/>
    </xf>
    <xf numFmtId="165" fontId="16" fillId="0" borderId="1" xfId="48" applyNumberFormat="1" applyFont="1" applyBorder="1" applyAlignment="1" applyProtection="1">
      <alignment horizontal="right" vertical="center" wrapText="1"/>
      <protection locked="0"/>
    </xf>
    <xf numFmtId="165" fontId="16" fillId="6" borderId="1" xfId="48" applyNumberFormat="1" applyFont="1" applyFill="1" applyBorder="1" applyAlignment="1" applyProtection="1">
      <alignment horizontal="right" vertical="top" wrapText="1"/>
      <protection locked="0"/>
    </xf>
    <xf numFmtId="0" fontId="11" fillId="0" borderId="0" xfId="48" applyAlignment="1" applyProtection="1">
      <alignment horizontal="right" vertical="top"/>
      <protection locked="0"/>
    </xf>
    <xf numFmtId="0" fontId="17" fillId="0" borderId="0" xfId="48" applyFont="1" applyProtection="1">
      <protection locked="0"/>
    </xf>
    <xf numFmtId="0" fontId="11" fillId="0" borderId="0" xfId="48" applyAlignment="1" applyProtection="1">
      <alignment vertical="top"/>
      <protection locked="0"/>
    </xf>
    <xf numFmtId="3" fontId="11" fillId="0" borderId="0" xfId="48" applyNumberFormat="1" applyAlignment="1" applyProtection="1">
      <alignment vertical="top"/>
      <protection locked="0"/>
    </xf>
    <xf numFmtId="0" fontId="19" fillId="0" borderId="0" xfId="48" applyFont="1" applyAlignment="1" applyProtection="1">
      <alignment vertical="top"/>
      <protection locked="0"/>
    </xf>
    <xf numFmtId="3" fontId="20" fillId="0" borderId="0" xfId="48" applyNumberFormat="1" applyFont="1" applyAlignment="1" applyProtection="1">
      <alignment vertical="top"/>
      <protection locked="0"/>
    </xf>
    <xf numFmtId="0" fontId="19" fillId="0" borderId="0" xfId="48" applyFont="1" applyProtection="1">
      <protection locked="0"/>
    </xf>
    <xf numFmtId="3" fontId="11" fillId="0" borderId="0" xfId="48" applyNumberFormat="1" applyProtection="1">
      <protection locked="0"/>
    </xf>
    <xf numFmtId="165" fontId="11" fillId="0" borderId="0" xfId="48" applyNumberFormat="1" applyProtection="1">
      <protection locked="0"/>
    </xf>
    <xf numFmtId="0" fontId="19" fillId="0" borderId="0" xfId="48" applyFont="1" applyAlignment="1" applyProtection="1">
      <alignment wrapText="1"/>
      <protection locked="0"/>
    </xf>
    <xf numFmtId="165" fontId="16" fillId="0" borderId="1" xfId="48" applyNumberFormat="1" applyFont="1" applyBorder="1"/>
    <xf numFmtId="14" fontId="0" fillId="0" borderId="0" xfId="0" applyNumberFormat="1" applyProtection="1">
      <protection locked="0"/>
    </xf>
    <xf numFmtId="0" fontId="0" fillId="0" borderId="0" xfId="0" applyProtection="1">
      <protection locked="0"/>
    </xf>
    <xf numFmtId="0" fontId="13" fillId="5" borderId="8" xfId="0" applyFont="1" applyFill="1" applyBorder="1" applyAlignment="1" applyProtection="1">
      <alignment horizontal="center" vertical="center" wrapText="1"/>
      <protection locked="0"/>
    </xf>
    <xf numFmtId="0" fontId="0" fillId="5" borderId="9" xfId="0" applyFill="1" applyBorder="1" applyAlignment="1" applyProtection="1">
      <alignment horizontal="center" vertical="center" wrapText="1"/>
      <protection locked="0"/>
    </xf>
    <xf numFmtId="0" fontId="0" fillId="5" borderId="0" xfId="0" applyFill="1" applyProtection="1">
      <protection locked="0"/>
    </xf>
    <xf numFmtId="0" fontId="1" fillId="3" borderId="17" xfId="47" applyFont="1" applyBorder="1" applyAlignment="1" applyProtection="1">
      <alignment horizontal="right"/>
      <protection locked="0"/>
    </xf>
    <xf numFmtId="0" fontId="1" fillId="2" borderId="12" xfId="0" applyFont="1" applyFill="1" applyBorder="1" applyAlignment="1" applyProtection="1">
      <alignment horizontal="center" vertical="center" wrapText="1"/>
      <protection locked="0"/>
    </xf>
    <xf numFmtId="0" fontId="1" fillId="2" borderId="14" xfId="0" applyFont="1" applyFill="1" applyBorder="1" applyAlignment="1" applyProtection="1">
      <alignment horizontal="center" vertical="center" wrapText="1"/>
      <protection locked="0"/>
    </xf>
    <xf numFmtId="0" fontId="0" fillId="2" borderId="14" xfId="0" applyFill="1" applyBorder="1" applyAlignment="1" applyProtection="1">
      <alignment horizontal="center" vertical="center" wrapText="1"/>
      <protection locked="0"/>
    </xf>
    <xf numFmtId="0" fontId="0" fillId="2" borderId="8" xfId="0" applyFill="1" applyBorder="1" applyAlignment="1" applyProtection="1">
      <alignment wrapText="1"/>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9" xfId="0" applyFill="1" applyBorder="1" applyProtection="1">
      <protection locked="0"/>
    </xf>
    <xf numFmtId="0" fontId="1" fillId="3" borderId="16" xfId="47" applyFont="1" applyBorder="1" applyAlignment="1" applyProtection="1">
      <alignment horizontal="right"/>
      <protection locked="0"/>
    </xf>
    <xf numFmtId="0" fontId="1" fillId="2" borderId="7" xfId="0" applyFont="1" applyFill="1" applyBorder="1" applyAlignment="1" applyProtection="1">
      <alignment horizontal="center" vertical="center" wrapText="1"/>
      <protection locked="0"/>
    </xf>
    <xf numFmtId="0" fontId="1" fillId="2" borderId="8" xfId="0" applyFont="1" applyFill="1" applyBorder="1" applyAlignment="1" applyProtection="1">
      <alignment horizontal="center" vertical="center" wrapText="1"/>
      <protection locked="0"/>
    </xf>
    <xf numFmtId="0" fontId="1" fillId="2" borderId="0" xfId="0" applyFont="1" applyFill="1" applyAlignment="1" applyProtection="1">
      <alignment horizontal="center" vertical="center" wrapText="1"/>
      <protection locked="0"/>
    </xf>
    <xf numFmtId="0" fontId="1" fillId="2" borderId="9" xfId="0" applyFont="1" applyFill="1" applyBorder="1" applyAlignment="1" applyProtection="1">
      <alignment horizontal="center" vertical="center" wrapText="1"/>
      <protection locked="0"/>
    </xf>
    <xf numFmtId="0" fontId="1" fillId="3" borderId="15" xfId="47" applyFont="1" applyBorder="1" applyAlignment="1" applyProtection="1">
      <protection locked="0"/>
    </xf>
    <xf numFmtId="0" fontId="1" fillId="3" borderId="16" xfId="47" applyFont="1" applyBorder="1" applyAlignment="1" applyProtection="1">
      <protection locked="0"/>
    </xf>
    <xf numFmtId="165" fontId="4" fillId="3" borderId="26" xfId="47" applyNumberFormat="1" applyFont="1" applyBorder="1" applyProtection="1"/>
    <xf numFmtId="165" fontId="4" fillId="3" borderId="19" xfId="47" applyNumberFormat="1" applyFont="1" applyBorder="1" applyProtection="1"/>
    <xf numFmtId="165" fontId="4" fillId="3" borderId="18" xfId="47" applyNumberFormat="1" applyFont="1" applyBorder="1" applyProtection="1"/>
    <xf numFmtId="14" fontId="11" fillId="0" borderId="0" xfId="48" applyNumberFormat="1" applyProtection="1">
      <protection locked="0"/>
    </xf>
    <xf numFmtId="0" fontId="11" fillId="0" borderId="0" xfId="48" applyAlignment="1" applyProtection="1">
      <alignment wrapText="1"/>
      <protection locked="0"/>
    </xf>
    <xf numFmtId="44" fontId="11" fillId="0" borderId="1" xfId="48" applyNumberFormat="1" applyBorder="1" applyProtection="1">
      <protection locked="0"/>
    </xf>
    <xf numFmtId="44" fontId="5" fillId="0" borderId="1" xfId="48" applyNumberFormat="1" applyFont="1" applyBorder="1" applyProtection="1">
      <protection locked="0"/>
    </xf>
    <xf numFmtId="44" fontId="6" fillId="0" borderId="1" xfId="48" applyNumberFormat="1" applyFont="1" applyBorder="1" applyProtection="1">
      <protection locked="0"/>
    </xf>
    <xf numFmtId="165" fontId="11" fillId="0" borderId="2" xfId="48" applyNumberFormat="1" applyBorder="1"/>
    <xf numFmtId="0" fontId="21" fillId="5" borderId="0" xfId="48" applyFont="1" applyFill="1" applyAlignment="1" applyProtection="1">
      <alignment horizontal="center" vertical="center" wrapText="1"/>
      <protection locked="0"/>
    </xf>
    <xf numFmtId="0" fontId="11" fillId="5" borderId="8" xfId="48" applyFill="1" applyBorder="1" applyProtection="1">
      <protection locked="0"/>
    </xf>
    <xf numFmtId="49" fontId="20" fillId="0" borderId="1" xfId="48" applyNumberFormat="1" applyFont="1" applyBorder="1" applyAlignment="1">
      <alignment horizontal="center" vertical="center" wrapText="1"/>
    </xf>
    <xf numFmtId="0" fontId="20" fillId="0" borderId="1" xfId="48" applyFont="1" applyBorder="1" applyAlignment="1">
      <alignment horizontal="center" vertical="center" wrapText="1"/>
    </xf>
    <xf numFmtId="0" fontId="16" fillId="5" borderId="0" xfId="48" applyFont="1" applyFill="1"/>
    <xf numFmtId="0" fontId="16" fillId="5" borderId="0" xfId="48" applyFont="1" applyFill="1" applyProtection="1">
      <protection locked="0"/>
    </xf>
    <xf numFmtId="0" fontId="29" fillId="5" borderId="0" xfId="48" applyFont="1" applyFill="1" applyProtection="1">
      <protection locked="0"/>
    </xf>
    <xf numFmtId="0" fontId="27" fillId="5" borderId="8" xfId="48" applyFont="1" applyFill="1" applyBorder="1" applyAlignment="1" applyProtection="1">
      <alignment horizontal="center" vertical="center" wrapText="1"/>
      <protection locked="0"/>
    </xf>
    <xf numFmtId="165" fontId="15" fillId="12" borderId="1" xfId="48" applyNumberFormat="1" applyFont="1" applyFill="1" applyBorder="1" applyAlignment="1" applyProtection="1">
      <alignment horizontal="left" vertical="center" wrapText="1"/>
      <protection locked="0"/>
    </xf>
    <xf numFmtId="0" fontId="14" fillId="5" borderId="1" xfId="48" applyFont="1" applyFill="1" applyBorder="1" applyAlignment="1" applyProtection="1">
      <alignment vertical="center" wrapText="1"/>
      <protection locked="0"/>
    </xf>
    <xf numFmtId="0" fontId="16" fillId="5" borderId="1" xfId="48" applyFont="1" applyFill="1" applyBorder="1" applyAlignment="1" applyProtection="1">
      <alignment horizontal="left" vertical="center" wrapText="1"/>
      <protection locked="0"/>
    </xf>
    <xf numFmtId="0" fontId="15" fillId="12" borderId="1" xfId="48" applyFont="1" applyFill="1" applyBorder="1" applyAlignment="1" applyProtection="1">
      <alignment vertical="center" wrapText="1"/>
      <protection locked="0"/>
    </xf>
    <xf numFmtId="0" fontId="16" fillId="5" borderId="1" xfId="48" applyFont="1" applyFill="1" applyBorder="1" applyAlignment="1" applyProtection="1">
      <alignment horizontal="left" vertical="center"/>
      <protection locked="0"/>
    </xf>
    <xf numFmtId="165" fontId="14" fillId="10" borderId="1" xfId="48" applyNumberFormat="1" applyFont="1" applyFill="1" applyBorder="1" applyAlignment="1">
      <alignment horizontal="right" vertical="top" wrapText="1"/>
    </xf>
    <xf numFmtId="165" fontId="15" fillId="8" borderId="1" xfId="48" applyNumberFormat="1" applyFont="1" applyFill="1" applyBorder="1" applyAlignment="1">
      <alignment horizontal="right" vertical="top" wrapText="1"/>
    </xf>
    <xf numFmtId="166" fontId="18" fillId="8" borderId="1" xfId="48" applyNumberFormat="1" applyFont="1" applyFill="1" applyBorder="1" applyAlignment="1">
      <alignment horizontal="center" wrapText="1"/>
    </xf>
    <xf numFmtId="0" fontId="21" fillId="11" borderId="1" xfId="48" applyFont="1" applyFill="1" applyBorder="1" applyAlignment="1" applyProtection="1">
      <alignment vertical="center" wrapText="1"/>
      <protection locked="0"/>
    </xf>
    <xf numFmtId="165" fontId="21" fillId="11" borderId="1" xfId="48" applyNumberFormat="1" applyFont="1" applyFill="1" applyBorder="1" applyAlignment="1">
      <alignment horizontal="right" vertical="top" wrapText="1"/>
    </xf>
    <xf numFmtId="0" fontId="29" fillId="11" borderId="0" xfId="48" applyFont="1" applyFill="1"/>
    <xf numFmtId="0" fontId="30" fillId="11" borderId="0" xfId="48" applyFont="1" applyFill="1"/>
    <xf numFmtId="0" fontId="27" fillId="11" borderId="8" xfId="48" applyFont="1" applyFill="1" applyBorder="1" applyAlignment="1">
      <alignment horizontal="center" vertical="center" wrapText="1"/>
    </xf>
    <xf numFmtId="0" fontId="14" fillId="5" borderId="0" xfId="48" applyFont="1" applyFill="1" applyAlignment="1">
      <alignment vertical="top" wrapText="1"/>
    </xf>
    <xf numFmtId="165" fontId="15" fillId="8" borderId="1" xfId="48" applyNumberFormat="1" applyFont="1" applyFill="1" applyBorder="1" applyAlignment="1">
      <alignment horizontal="left" vertical="center" wrapText="1"/>
    </xf>
    <xf numFmtId="0" fontId="14" fillId="9" borderId="1" xfId="48" applyFont="1" applyFill="1" applyBorder="1" applyAlignment="1">
      <alignment vertical="center" wrapText="1"/>
    </xf>
    <xf numFmtId="0" fontId="16" fillId="0" borderId="1" xfId="48" applyFont="1" applyBorder="1" applyAlignment="1">
      <alignment horizontal="left" vertical="center" wrapText="1"/>
    </xf>
    <xf numFmtId="0" fontId="16" fillId="6" borderId="1" xfId="48" applyFont="1" applyFill="1" applyBorder="1" applyAlignment="1">
      <alignment horizontal="left" vertical="center" wrapText="1"/>
    </xf>
    <xf numFmtId="0" fontId="14" fillId="10" borderId="1" xfId="48" applyFont="1" applyFill="1" applyBorder="1" applyAlignment="1">
      <alignment vertical="center" wrapText="1"/>
    </xf>
    <xf numFmtId="0" fontId="15" fillId="8" borderId="1" xfId="48" applyFont="1" applyFill="1" applyBorder="1" applyAlignment="1">
      <alignment vertical="center" wrapText="1"/>
    </xf>
    <xf numFmtId="0" fontId="16" fillId="0" borderId="1" xfId="48" applyFont="1" applyBorder="1" applyAlignment="1">
      <alignment horizontal="left" vertical="center"/>
    </xf>
    <xf numFmtId="0" fontId="21" fillId="11" borderId="1" xfId="48" applyFont="1" applyFill="1" applyBorder="1" applyAlignment="1">
      <alignment vertical="center" wrapText="1"/>
    </xf>
    <xf numFmtId="0" fontId="11" fillId="5" borderId="1" xfId="48" applyFill="1" applyBorder="1"/>
    <xf numFmtId="165" fontId="16" fillId="0" borderId="1" xfId="49" applyNumberFormat="1" applyFont="1" applyBorder="1" applyAlignment="1" applyProtection="1">
      <alignment wrapText="1"/>
      <protection locked="0"/>
    </xf>
    <xf numFmtId="165" fontId="16" fillId="0" borderId="1" xfId="48" applyNumberFormat="1" applyFont="1" applyBorder="1" applyProtection="1">
      <protection locked="0"/>
    </xf>
    <xf numFmtId="165" fontId="16" fillId="0" borderId="1" xfId="49" applyNumberFormat="1" applyFont="1" applyFill="1" applyBorder="1" applyAlignment="1" applyProtection="1">
      <alignment wrapText="1"/>
      <protection locked="0"/>
    </xf>
    <xf numFmtId="165" fontId="16" fillId="7" borderId="1" xfId="49" applyNumberFormat="1" applyFont="1" applyFill="1" applyBorder="1" applyAlignment="1" applyProtection="1">
      <alignment wrapText="1"/>
      <protection locked="0"/>
    </xf>
    <xf numFmtId="0" fontId="22" fillId="5" borderId="0" xfId="48" applyFont="1" applyFill="1" applyAlignment="1" applyProtection="1">
      <alignment horizontal="center"/>
      <protection locked="0"/>
    </xf>
    <xf numFmtId="44" fontId="24" fillId="0" borderId="1" xfId="0" applyNumberFormat="1" applyFont="1" applyBorder="1"/>
    <xf numFmtId="164" fontId="24" fillId="0" borderId="1" xfId="0" applyNumberFormat="1" applyFont="1" applyBorder="1"/>
    <xf numFmtId="165" fontId="16" fillId="9" borderId="1" xfId="48" applyNumberFormat="1" applyFont="1" applyFill="1" applyBorder="1"/>
    <xf numFmtId="165" fontId="29" fillId="11" borderId="1" xfId="48" applyNumberFormat="1" applyFont="1" applyFill="1" applyBorder="1"/>
    <xf numFmtId="165" fontId="16" fillId="10" borderId="1" xfId="48" applyNumberFormat="1" applyFont="1" applyFill="1" applyBorder="1"/>
    <xf numFmtId="44" fontId="24" fillId="0" borderId="9" xfId="0" applyNumberFormat="1" applyFont="1" applyBorder="1"/>
    <xf numFmtId="0" fontId="13" fillId="4" borderId="1" xfId="0" applyFont="1" applyFill="1" applyBorder="1" applyAlignment="1">
      <alignment horizontal="center" vertical="center" wrapText="1"/>
    </xf>
    <xf numFmtId="0" fontId="1" fillId="0" borderId="0" xfId="0" applyFont="1"/>
    <xf numFmtId="0" fontId="13" fillId="4" borderId="10" xfId="0" applyFont="1" applyFill="1" applyBorder="1" applyAlignment="1">
      <alignment horizontal="center" vertical="center" wrapText="1"/>
    </xf>
    <xf numFmtId="0" fontId="9" fillId="0" borderId="0" xfId="0" applyFont="1" applyAlignment="1">
      <alignment horizontal="left"/>
    </xf>
    <xf numFmtId="0" fontId="9" fillId="0" borderId="0" xfId="0" applyFont="1"/>
    <xf numFmtId="0" fontId="28" fillId="0" borderId="1" xfId="48" applyFont="1" applyBorder="1" applyAlignment="1">
      <alignment horizontal="center" vertical="center" wrapText="1"/>
    </xf>
    <xf numFmtId="0" fontId="28" fillId="5" borderId="0" xfId="48" applyFont="1" applyFill="1" applyAlignment="1">
      <alignment wrapText="1"/>
    </xf>
    <xf numFmtId="0" fontId="11" fillId="5" borderId="0" xfId="48" applyFill="1" applyAlignment="1" applyProtection="1">
      <alignment wrapText="1"/>
      <protection locked="0"/>
    </xf>
    <xf numFmtId="0" fontId="9" fillId="5" borderId="0" xfId="48" applyFont="1" applyFill="1"/>
    <xf numFmtId="0" fontId="9" fillId="5" borderId="0" xfId="48" applyFont="1" applyFill="1" applyProtection="1">
      <protection locked="0"/>
    </xf>
    <xf numFmtId="165" fontId="16" fillId="0" borderId="1" xfId="48" applyNumberFormat="1" applyFont="1" applyBorder="1" applyAlignment="1" applyProtection="1">
      <alignment wrapText="1"/>
      <protection locked="0"/>
    </xf>
    <xf numFmtId="165" fontId="16" fillId="0" borderId="1" xfId="48" applyNumberFormat="1" applyFont="1" applyBorder="1" applyAlignment="1" applyProtection="1">
      <alignment vertical="top" wrapText="1"/>
      <protection locked="0"/>
    </xf>
    <xf numFmtId="165" fontId="16" fillId="6" borderId="1" xfId="48" applyNumberFormat="1" applyFont="1" applyFill="1" applyBorder="1" applyAlignment="1" applyProtection="1">
      <alignment horizontal="center" vertical="top" wrapText="1"/>
      <protection locked="0"/>
    </xf>
    <xf numFmtId="165" fontId="14" fillId="8" borderId="1" xfId="48" applyNumberFormat="1" applyFont="1" applyFill="1" applyBorder="1" applyAlignment="1">
      <alignment horizontal="right" vertical="top" wrapText="1"/>
    </xf>
    <xf numFmtId="166" fontId="16" fillId="8" borderId="1" xfId="48" applyNumberFormat="1" applyFont="1" applyFill="1" applyBorder="1" applyAlignment="1">
      <alignment horizontal="center" wrapText="1"/>
    </xf>
    <xf numFmtId="0" fontId="16" fillId="8" borderId="1" xfId="48" applyFont="1" applyFill="1" applyBorder="1" applyAlignment="1">
      <alignment vertical="top" wrapText="1"/>
    </xf>
    <xf numFmtId="0" fontId="9" fillId="0" borderId="0" xfId="48" applyFont="1" applyProtection="1">
      <protection locked="0"/>
    </xf>
    <xf numFmtId="6" fontId="0" fillId="0" borderId="0" xfId="0" applyNumberFormat="1" applyProtection="1">
      <protection locked="0"/>
    </xf>
    <xf numFmtId="164" fontId="9" fillId="0" borderId="1" xfId="0" applyNumberFormat="1" applyFont="1" applyBorder="1"/>
    <xf numFmtId="0" fontId="1" fillId="0" borderId="0" xfId="0" applyFont="1" applyAlignment="1">
      <alignment horizontal="center" wrapText="1"/>
    </xf>
    <xf numFmtId="0" fontId="0" fillId="0" borderId="0" xfId="0" applyAlignment="1">
      <alignment wrapText="1"/>
    </xf>
    <xf numFmtId="0" fontId="9" fillId="0" borderId="0" xfId="0" applyFont="1" applyAlignment="1">
      <alignment wrapText="1"/>
    </xf>
    <xf numFmtId="14" fontId="0" fillId="0" borderId="0" xfId="0" applyNumberFormat="1" applyAlignment="1">
      <alignment wrapText="1"/>
    </xf>
    <xf numFmtId="0" fontId="9" fillId="0" borderId="0" xfId="0" applyFont="1" applyAlignment="1">
      <alignment horizontal="center" wrapText="1"/>
    </xf>
    <xf numFmtId="0" fontId="0" fillId="0" borderId="0" xfId="0" applyAlignment="1">
      <alignment horizontal="center" wrapText="1"/>
    </xf>
    <xf numFmtId="0" fontId="1" fillId="0" borderId="1" xfId="48" applyFont="1" applyBorder="1" applyAlignment="1" applyProtection="1">
      <alignment horizontal="center" vertical="center" wrapText="1"/>
      <protection locked="0"/>
    </xf>
    <xf numFmtId="0" fontId="9" fillId="0" borderId="0" xfId="0" applyFont="1" applyProtection="1">
      <protection locked="0"/>
    </xf>
    <xf numFmtId="0" fontId="1" fillId="4" borderId="1" xfId="0" applyFont="1" applyFill="1" applyBorder="1" applyAlignment="1">
      <alignment horizontal="center" vertical="center" wrapText="1"/>
    </xf>
    <xf numFmtId="0" fontId="1" fillId="5" borderId="8" xfId="0" applyFont="1" applyFill="1" applyBorder="1" applyAlignment="1" applyProtection="1">
      <alignment horizontal="center" vertical="center" wrapText="1"/>
      <protection locked="0"/>
    </xf>
    <xf numFmtId="0" fontId="1" fillId="5" borderId="9" xfId="0" applyFont="1" applyFill="1" applyBorder="1" applyAlignment="1" applyProtection="1">
      <alignment horizontal="center" vertical="center" wrapText="1"/>
      <protection locked="0"/>
    </xf>
    <xf numFmtId="0" fontId="1" fillId="5" borderId="5" xfId="0" applyFont="1" applyFill="1" applyBorder="1" applyAlignment="1" applyProtection="1">
      <alignment horizontal="center" vertical="center" wrapText="1"/>
      <protection locked="0"/>
    </xf>
    <xf numFmtId="0" fontId="1" fillId="5" borderId="11" xfId="0" applyFont="1" applyFill="1" applyBorder="1" applyAlignment="1" applyProtection="1">
      <alignment horizontal="center" vertical="center" wrapText="1"/>
      <protection locked="0"/>
    </xf>
    <xf numFmtId="0" fontId="1" fillId="5" borderId="6" xfId="0" applyFont="1" applyFill="1" applyBorder="1" applyAlignment="1" applyProtection="1">
      <alignment horizontal="center" vertical="center" wrapText="1"/>
      <protection locked="0"/>
    </xf>
    <xf numFmtId="0" fontId="1" fillId="3" borderId="16" xfId="47" applyFont="1" applyBorder="1" applyProtection="1">
      <protection locked="0"/>
    </xf>
    <xf numFmtId="165" fontId="9" fillId="0" borderId="2" xfId="0" applyNumberFormat="1" applyFont="1" applyBorder="1"/>
    <xf numFmtId="44" fontId="9" fillId="0" borderId="1" xfId="0" applyNumberFormat="1" applyFont="1" applyBorder="1"/>
    <xf numFmtId="0" fontId="1" fillId="4" borderId="10"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0" borderId="0" xfId="48" applyFont="1" applyAlignment="1" applyProtection="1">
      <alignment horizontal="left" wrapText="1"/>
      <protection locked="0"/>
    </xf>
    <xf numFmtId="0" fontId="1" fillId="0" borderId="0" xfId="48" applyFont="1" applyAlignment="1" applyProtection="1">
      <alignment wrapText="1"/>
      <protection locked="0"/>
    </xf>
    <xf numFmtId="0" fontId="1" fillId="0" borderId="0" xfId="48" applyFont="1" applyAlignment="1" applyProtection="1">
      <alignment horizontal="center" wrapText="1"/>
      <protection locked="0"/>
    </xf>
    <xf numFmtId="0" fontId="1" fillId="0" borderId="0" xfId="48" applyFont="1" applyProtection="1">
      <protection locked="0"/>
    </xf>
    <xf numFmtId="0" fontId="1" fillId="0" borderId="0" xfId="48" applyFont="1" applyAlignment="1" applyProtection="1">
      <alignment horizontal="right" vertical="top"/>
      <protection locked="0"/>
    </xf>
    <xf numFmtId="165" fontId="1" fillId="0" borderId="0" xfId="48" applyNumberFormat="1" applyFont="1" applyProtection="1">
      <protection locked="0"/>
    </xf>
    <xf numFmtId="0" fontId="9" fillId="0" borderId="0" xfId="0" applyFont="1" applyAlignment="1">
      <alignment vertical="center" wrapText="1"/>
    </xf>
    <xf numFmtId="0" fontId="9" fillId="0" borderId="44" xfId="0" applyFont="1" applyBorder="1" applyAlignment="1">
      <alignment vertical="top"/>
    </xf>
    <xf numFmtId="0" fontId="9" fillId="0" borderId="45" xfId="0" applyFont="1" applyBorder="1" applyAlignment="1">
      <alignment vertical="top"/>
    </xf>
    <xf numFmtId="0" fontId="9" fillId="0" borderId="0" xfId="0" applyFont="1" applyAlignment="1">
      <alignment vertical="top"/>
    </xf>
    <xf numFmtId="0" fontId="9" fillId="0" borderId="1" xfId="0" applyFont="1" applyBorder="1" applyAlignment="1">
      <alignment vertical="center" wrapText="1"/>
    </xf>
    <xf numFmtId="0" fontId="9" fillId="0" borderId="1" xfId="0" applyFont="1" applyBorder="1" applyAlignment="1">
      <alignment horizontal="center" vertical="center" wrapText="1"/>
    </xf>
    <xf numFmtId="0" fontId="1" fillId="0" borderId="4"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9" fillId="0" borderId="5" xfId="0" applyFont="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8" xfId="0" applyFont="1" applyBorder="1" applyAlignment="1" applyProtection="1">
      <alignment horizontal="center" vertical="center" wrapText="1"/>
      <protection locked="0"/>
    </xf>
    <xf numFmtId="0" fontId="4" fillId="0" borderId="9"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5" fillId="0" borderId="4"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6" xfId="0" applyFont="1" applyBorder="1" applyAlignment="1" applyProtection="1">
      <alignment horizontal="center" vertical="top" wrapText="1"/>
      <protection locked="0"/>
    </xf>
    <xf numFmtId="0" fontId="5" fillId="0" borderId="4" xfId="0" applyFont="1" applyBorder="1" applyAlignment="1" applyProtection="1">
      <alignment horizontal="left" vertical="top" wrapText="1"/>
      <protection locked="0"/>
    </xf>
    <xf numFmtId="0" fontId="5" fillId="0" borderId="5" xfId="0" applyFont="1" applyBorder="1" applyAlignment="1" applyProtection="1">
      <alignment horizontal="left" vertical="top" wrapText="1"/>
      <protection locked="0"/>
    </xf>
    <xf numFmtId="0" fontId="5" fillId="0" borderId="6" xfId="0" applyFont="1" applyBorder="1" applyAlignment="1" applyProtection="1">
      <alignment horizontal="left" vertical="top" wrapText="1"/>
      <protection locked="0"/>
    </xf>
    <xf numFmtId="0" fontId="10" fillId="3" borderId="20" xfId="47" applyFont="1" applyBorder="1" applyAlignment="1" applyProtection="1">
      <alignment horizontal="center"/>
      <protection locked="0"/>
    </xf>
    <xf numFmtId="0" fontId="10" fillId="3" borderId="28" xfId="47" applyFont="1" applyBorder="1" applyAlignment="1" applyProtection="1">
      <alignment horizontal="center"/>
      <protection locked="0"/>
    </xf>
    <xf numFmtId="0" fontId="10" fillId="3" borderId="22" xfId="47" applyFont="1" applyBorder="1" applyAlignment="1" applyProtection="1">
      <alignment horizontal="center"/>
      <protection locked="0"/>
    </xf>
    <xf numFmtId="0" fontId="5" fillId="0" borderId="4"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17" fontId="5" fillId="0" borderId="4" xfId="0" applyNumberFormat="1" applyFont="1" applyBorder="1" applyAlignment="1" applyProtection="1">
      <alignment horizontal="center" vertical="center" wrapText="1"/>
      <protection locked="0"/>
    </xf>
    <xf numFmtId="17" fontId="5" fillId="0" borderId="4" xfId="0" applyNumberFormat="1" applyFont="1" applyBorder="1" applyAlignment="1" applyProtection="1">
      <alignment horizontal="center" vertical="top" wrapText="1"/>
      <protection locked="0"/>
    </xf>
    <xf numFmtId="0" fontId="5" fillId="0" borderId="25" xfId="0" applyFont="1" applyBorder="1" applyAlignment="1" applyProtection="1">
      <alignment horizontal="center" vertical="top" wrapText="1"/>
      <protection locked="0"/>
    </xf>
    <xf numFmtId="0" fontId="10" fillId="0" borderId="0" xfId="0" applyFont="1" applyAlignment="1" applyProtection="1">
      <alignment horizontal="center" wrapText="1"/>
      <protection locked="0"/>
    </xf>
    <xf numFmtId="0" fontId="3" fillId="0" borderId="0" xfId="0" applyFont="1" applyAlignment="1" applyProtection="1">
      <alignment horizontal="center" wrapText="1"/>
      <protection locked="0"/>
    </xf>
    <xf numFmtId="0" fontId="1" fillId="4" borderId="1" xfId="0" applyFont="1" applyFill="1" applyBorder="1" applyAlignment="1">
      <alignment horizontal="center" vertical="center" wrapText="1"/>
    </xf>
    <xf numFmtId="0" fontId="0" fillId="4" borderId="1" xfId="0" applyFill="1" applyBorder="1" applyAlignment="1">
      <alignment horizontal="center" vertical="center" wrapText="1"/>
    </xf>
    <xf numFmtId="0" fontId="1" fillId="0" borderId="0" xfId="48" applyFont="1"/>
    <xf numFmtId="0" fontId="1" fillId="0" borderId="0" xfId="0" applyFont="1" applyAlignment="1" applyProtection="1">
      <alignment horizontal="center" wrapText="1"/>
      <protection locked="0"/>
    </xf>
    <xf numFmtId="0" fontId="1" fillId="0" borderId="0" xfId="0" applyFont="1" applyAlignment="1" applyProtection="1">
      <alignment horizontal="left" wrapText="1"/>
      <protection locked="0"/>
    </xf>
    <xf numFmtId="0" fontId="11" fillId="0" borderId="0" xfId="48"/>
    <xf numFmtId="16" fontId="5" fillId="0" borderId="4" xfId="0" applyNumberFormat="1" applyFont="1" applyBorder="1" applyAlignment="1" applyProtection="1">
      <alignment horizontal="center" vertical="center" wrapText="1"/>
      <protection locked="0"/>
    </xf>
    <xf numFmtId="0" fontId="1" fillId="4" borderId="23"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1" fillId="3" borderId="17" xfId="47" applyFont="1" applyBorder="1" applyAlignment="1" applyProtection="1">
      <alignment horizontal="right" wrapText="1"/>
      <protection locked="0"/>
    </xf>
    <xf numFmtId="0" fontId="1" fillId="3" borderId="22" xfId="47" applyFont="1" applyBorder="1" applyAlignment="1" applyProtection="1">
      <alignment horizontal="right" wrapText="1"/>
      <protection locked="0"/>
    </xf>
    <xf numFmtId="0" fontId="1" fillId="0" borderId="1" xfId="48" applyFont="1" applyBorder="1" applyAlignment="1" applyProtection="1">
      <alignment horizontal="center" vertical="center" wrapText="1"/>
      <protection locked="0"/>
    </xf>
    <xf numFmtId="0" fontId="9" fillId="0" borderId="4" xfId="48" applyFont="1" applyBorder="1" applyAlignment="1" applyProtection="1">
      <alignment horizontal="center" vertical="center" wrapText="1"/>
      <protection locked="0"/>
    </xf>
    <xf numFmtId="0" fontId="9" fillId="0" borderId="5" xfId="48" applyFont="1" applyBorder="1" applyAlignment="1" applyProtection="1">
      <alignment horizontal="center" vertical="center" wrapText="1"/>
      <protection locked="0"/>
    </xf>
    <xf numFmtId="0" fontId="9" fillId="0" borderId="6" xfId="48" applyFont="1" applyBorder="1" applyAlignment="1" applyProtection="1">
      <alignment horizontal="center" vertical="center" wrapText="1"/>
      <protection locked="0"/>
    </xf>
    <xf numFmtId="14" fontId="5" fillId="0" borderId="12" xfId="48" applyNumberFormat="1" applyFont="1" applyBorder="1" applyAlignment="1" applyProtection="1">
      <alignment horizontal="left" vertical="top" wrapText="1"/>
      <protection locked="0"/>
    </xf>
    <xf numFmtId="0" fontId="5" fillId="0" borderId="7" xfId="48" applyFont="1" applyBorder="1" applyAlignment="1" applyProtection="1">
      <alignment horizontal="left" vertical="top" wrapText="1"/>
      <protection locked="0"/>
    </xf>
    <xf numFmtId="0" fontId="5" fillId="0" borderId="8" xfId="48" applyFont="1" applyBorder="1" applyAlignment="1" applyProtection="1">
      <alignment horizontal="left" vertical="top" wrapText="1"/>
      <protection locked="0"/>
    </xf>
    <xf numFmtId="0" fontId="5" fillId="0" borderId="9" xfId="48" applyFont="1" applyBorder="1" applyAlignment="1" applyProtection="1">
      <alignment horizontal="left" vertical="top" wrapText="1"/>
      <protection locked="0"/>
    </xf>
    <xf numFmtId="0" fontId="5" fillId="0" borderId="10" xfId="48" applyFont="1" applyBorder="1" applyAlignment="1" applyProtection="1">
      <alignment horizontal="left" vertical="top" wrapText="1"/>
      <protection locked="0"/>
    </xf>
    <xf numFmtId="0" fontId="5" fillId="0" borderId="11" xfId="48" applyFont="1" applyBorder="1" applyAlignment="1" applyProtection="1">
      <alignment horizontal="left" vertical="top" wrapText="1"/>
      <protection locked="0"/>
    </xf>
    <xf numFmtId="0" fontId="5" fillId="0" borderId="4" xfId="48" applyFont="1" applyBorder="1" applyAlignment="1" applyProtection="1">
      <alignment horizontal="center" vertical="top" wrapText="1"/>
      <protection locked="0"/>
    </xf>
    <xf numFmtId="0" fontId="5" fillId="0" borderId="5" xfId="48" applyFont="1" applyBorder="1" applyAlignment="1" applyProtection="1">
      <alignment horizontal="center" vertical="top" wrapText="1"/>
      <protection locked="0"/>
    </xf>
    <xf numFmtId="0" fontId="5" fillId="0" borderId="6" xfId="48" applyFont="1" applyBorder="1" applyAlignment="1" applyProtection="1">
      <alignment horizontal="center" vertical="top" wrapText="1"/>
      <protection locked="0"/>
    </xf>
    <xf numFmtId="0" fontId="0" fillId="0" borderId="1" xfId="48" applyFont="1" applyBorder="1" applyAlignment="1" applyProtection="1">
      <alignment horizontal="center" wrapText="1"/>
      <protection locked="0"/>
    </xf>
    <xf numFmtId="0" fontId="11" fillId="0" borderId="1" xfId="48" applyBorder="1" applyAlignment="1" applyProtection="1">
      <alignment horizontal="center" wrapText="1"/>
      <protection locked="0"/>
    </xf>
    <xf numFmtId="14" fontId="11" fillId="0" borderId="1" xfId="48" applyNumberFormat="1" applyBorder="1" applyAlignment="1" applyProtection="1">
      <alignment horizontal="center" wrapText="1"/>
      <protection locked="0"/>
    </xf>
    <xf numFmtId="0" fontId="5" fillId="0" borderId="1" xfId="48" applyFont="1" applyBorder="1" applyAlignment="1" applyProtection="1">
      <alignment horizontal="center" vertical="top" wrapText="1"/>
      <protection locked="0"/>
    </xf>
    <xf numFmtId="0" fontId="9" fillId="0" borderId="1" xfId="48" applyFont="1" applyBorder="1" applyAlignment="1" applyProtection="1">
      <alignment horizontal="center" wrapText="1"/>
      <protection locked="0"/>
    </xf>
    <xf numFmtId="0" fontId="0" fillId="0" borderId="4" xfId="48" applyFont="1" applyBorder="1" applyAlignment="1" applyProtection="1">
      <alignment horizontal="center" vertical="center" wrapText="1"/>
      <protection locked="0"/>
    </xf>
    <xf numFmtId="0" fontId="1" fillId="0" borderId="4" xfId="48" applyFont="1" applyBorder="1" applyAlignment="1" applyProtection="1">
      <alignment horizontal="center" vertical="center" wrapText="1"/>
      <protection locked="0"/>
    </xf>
    <xf numFmtId="0" fontId="11" fillId="0" borderId="0" xfId="48" applyAlignment="1" applyProtection="1">
      <alignment horizontal="center" wrapText="1"/>
      <protection locked="0"/>
    </xf>
    <xf numFmtId="0" fontId="1" fillId="0" borderId="0" xfId="48" applyFont="1" applyAlignment="1" applyProtection="1">
      <alignment horizontal="left" wrapText="1"/>
      <protection locked="0"/>
    </xf>
    <xf numFmtId="0" fontId="23" fillId="0" borderId="0" xfId="48" applyFont="1" applyAlignment="1" applyProtection="1">
      <alignment horizontal="center" wrapText="1"/>
      <protection locked="0"/>
    </xf>
    <xf numFmtId="0" fontId="11" fillId="0" borderId="1" xfId="48" applyBorder="1" applyAlignment="1" applyProtection="1">
      <alignment horizontal="center" vertical="center" wrapText="1"/>
      <protection locked="0"/>
    </xf>
    <xf numFmtId="0" fontId="1" fillId="0" borderId="5" xfId="48" applyFont="1" applyBorder="1" applyAlignment="1" applyProtection="1">
      <alignment horizontal="center" vertical="center" wrapText="1"/>
      <protection locked="0"/>
    </xf>
    <xf numFmtId="0" fontId="1" fillId="0" borderId="6" xfId="48" applyFont="1" applyBorder="1" applyAlignment="1" applyProtection="1">
      <alignment horizontal="center" vertical="center" wrapText="1"/>
      <protection locked="0"/>
    </xf>
    <xf numFmtId="0" fontId="25" fillId="0" borderId="1" xfId="48" applyFont="1" applyBorder="1" applyAlignment="1" applyProtection="1">
      <alignment horizontal="center" wrapText="1"/>
      <protection locked="0"/>
    </xf>
    <xf numFmtId="0" fontId="11" fillId="5" borderId="27" xfId="48" applyFill="1" applyBorder="1" applyAlignment="1" applyProtection="1">
      <alignment horizontal="center"/>
      <protection locked="0"/>
    </xf>
    <xf numFmtId="0" fontId="0" fillId="0" borderId="4" xfId="48" applyFont="1" applyBorder="1" applyAlignment="1" applyProtection="1">
      <alignment horizontal="center" wrapText="1"/>
      <protection locked="0"/>
    </xf>
    <xf numFmtId="0" fontId="0" fillId="0" borderId="5" xfId="48" applyFont="1" applyBorder="1" applyAlignment="1" applyProtection="1">
      <alignment horizontal="center" wrapText="1"/>
      <protection locked="0"/>
    </xf>
    <xf numFmtId="0" fontId="0" fillId="0" borderId="6" xfId="48" applyFont="1" applyBorder="1" applyAlignment="1" applyProtection="1">
      <alignment horizontal="center" wrapText="1"/>
      <protection locked="0"/>
    </xf>
    <xf numFmtId="0" fontId="0" fillId="0" borderId="4" xfId="48" applyFont="1" applyBorder="1" applyAlignment="1" applyProtection="1">
      <alignment horizontal="left" vertical="top" wrapText="1"/>
      <protection locked="0"/>
    </xf>
    <xf numFmtId="0" fontId="11" fillId="0" borderId="5" xfId="48" applyBorder="1" applyAlignment="1" applyProtection="1">
      <alignment horizontal="left" vertical="top" wrapText="1"/>
      <protection locked="0"/>
    </xf>
    <xf numFmtId="0" fontId="11" fillId="0" borderId="6" xfId="48" applyBorder="1" applyAlignment="1" applyProtection="1">
      <alignment horizontal="left" vertical="top" wrapText="1"/>
      <protection locked="0"/>
    </xf>
    <xf numFmtId="0" fontId="22" fillId="5" borderId="21" xfId="48" applyFont="1" applyFill="1" applyBorder="1" applyAlignment="1" applyProtection="1">
      <alignment horizontal="center"/>
      <protection locked="0"/>
    </xf>
    <xf numFmtId="0" fontId="21" fillId="5" borderId="3" xfId="48" applyFont="1" applyFill="1" applyBorder="1" applyAlignment="1" applyProtection="1">
      <alignment horizontal="left" vertical="center" wrapText="1"/>
      <protection locked="0"/>
    </xf>
    <xf numFmtId="0" fontId="21" fillId="5" borderId="27" xfId="48" applyFont="1" applyFill="1" applyBorder="1" applyAlignment="1" applyProtection="1">
      <alignment horizontal="left" vertical="center" wrapText="1"/>
      <protection locked="0"/>
    </xf>
    <xf numFmtId="0" fontId="26" fillId="5" borderId="0" xfId="0" applyFont="1" applyFill="1" applyAlignment="1">
      <alignment horizontal="center" vertical="center"/>
    </xf>
    <xf numFmtId="0" fontId="9" fillId="0" borderId="52" xfId="0" applyFont="1" applyBorder="1" applyAlignment="1">
      <alignment horizontal="left" vertical="top" wrapText="1"/>
    </xf>
    <xf numFmtId="0" fontId="9" fillId="0" borderId="39" xfId="0" applyFont="1" applyBorder="1" applyAlignment="1">
      <alignment horizontal="left" vertical="top" wrapText="1"/>
    </xf>
    <xf numFmtId="0" fontId="9" fillId="0" borderId="47" xfId="0" applyFont="1" applyBorder="1" applyAlignment="1">
      <alignment horizontal="left" vertical="top" wrapText="1"/>
    </xf>
    <xf numFmtId="0" fontId="9" fillId="0" borderId="41" xfId="0" applyFont="1" applyBorder="1" applyAlignment="1">
      <alignment horizontal="left" vertical="top" wrapText="1"/>
    </xf>
    <xf numFmtId="0" fontId="9" fillId="0" borderId="1" xfId="0" applyFont="1" applyBorder="1" applyAlignment="1">
      <alignment horizontal="left" vertical="top" wrapText="1"/>
    </xf>
    <xf numFmtId="0" fontId="9" fillId="0" borderId="42" xfId="0" applyFont="1" applyBorder="1" applyAlignment="1">
      <alignment horizontal="left" vertical="top" wrapText="1"/>
    </xf>
    <xf numFmtId="0" fontId="9" fillId="2" borderId="32" xfId="0" applyFont="1" applyFill="1" applyBorder="1" applyAlignment="1">
      <alignment horizontal="left" vertical="top" wrapText="1"/>
    </xf>
    <xf numFmtId="0" fontId="0" fillId="2" borderId="0" xfId="0" applyFill="1" applyAlignment="1">
      <alignment horizontal="left" vertical="top" wrapText="1"/>
    </xf>
    <xf numFmtId="0" fontId="0" fillId="2" borderId="32" xfId="0" applyFill="1" applyBorder="1" applyAlignment="1">
      <alignment horizontal="left" vertical="top" wrapText="1"/>
    </xf>
    <xf numFmtId="0" fontId="26" fillId="5" borderId="35" xfId="0" applyFont="1" applyFill="1" applyBorder="1" applyAlignment="1">
      <alignment horizontal="center"/>
    </xf>
    <xf numFmtId="0" fontId="26" fillId="5" borderId="0" xfId="0" applyFont="1" applyFill="1" applyAlignment="1">
      <alignment horizontal="center"/>
    </xf>
    <xf numFmtId="0" fontId="9" fillId="0" borderId="29"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0" xfId="0" applyFont="1" applyAlignment="1">
      <alignment horizontal="center" vertical="center" wrapText="1"/>
    </xf>
    <xf numFmtId="0" fontId="9" fillId="0" borderId="33"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6" xfId="0" applyFont="1" applyBorder="1" applyAlignment="1">
      <alignment horizontal="center" vertical="center" wrapText="1"/>
    </xf>
    <xf numFmtId="0" fontId="4" fillId="0" borderId="20" xfId="0" applyFont="1" applyBorder="1" applyAlignment="1">
      <alignment horizontal="center"/>
    </xf>
    <xf numFmtId="0" fontId="4" fillId="0" borderId="28" xfId="0" applyFont="1" applyBorder="1" applyAlignment="1">
      <alignment horizontal="center"/>
    </xf>
    <xf numFmtId="0" fontId="4" fillId="0" borderId="49" xfId="0" applyFont="1" applyBorder="1" applyAlignment="1">
      <alignment horizontal="center"/>
    </xf>
    <xf numFmtId="0" fontId="4" fillId="0" borderId="20"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49" xfId="0" applyFont="1" applyBorder="1" applyAlignment="1">
      <alignment horizontal="center" vertical="center" wrapText="1"/>
    </xf>
    <xf numFmtId="0" fontId="0" fillId="0" borderId="41" xfId="0" applyBorder="1" applyAlignment="1">
      <alignment horizontal="left" vertical="top" wrapText="1"/>
    </xf>
    <xf numFmtId="0" fontId="0" fillId="0" borderId="1" xfId="0" applyBorder="1" applyAlignment="1">
      <alignment horizontal="left" vertical="top" wrapText="1"/>
    </xf>
    <xf numFmtId="0" fontId="0" fillId="0" borderId="42" xfId="0" applyBorder="1" applyAlignment="1">
      <alignment horizontal="left" vertical="top" wrapText="1"/>
    </xf>
    <xf numFmtId="0" fontId="0" fillId="0" borderId="43" xfId="0" applyBorder="1" applyAlignment="1">
      <alignment horizontal="left" vertical="top" wrapText="1"/>
    </xf>
    <xf numFmtId="0" fontId="0" fillId="0" borderId="44" xfId="0" applyBorder="1" applyAlignment="1">
      <alignment horizontal="left" vertical="top" wrapText="1"/>
    </xf>
    <xf numFmtId="0" fontId="0" fillId="0" borderId="45" xfId="0" applyBorder="1" applyAlignment="1">
      <alignment horizontal="left" vertical="top" wrapText="1"/>
    </xf>
    <xf numFmtId="0" fontId="9" fillId="0" borderId="12" xfId="0" applyFont="1" applyBorder="1" applyAlignment="1">
      <alignment horizontal="left" vertical="top" wrapText="1"/>
    </xf>
    <xf numFmtId="0" fontId="9" fillId="0" borderId="14" xfId="0" applyFont="1" applyBorder="1" applyAlignment="1">
      <alignment horizontal="left" vertical="top" wrapText="1"/>
    </xf>
    <xf numFmtId="0" fontId="9" fillId="0" borderId="48" xfId="0" applyFont="1" applyBorder="1" applyAlignment="1">
      <alignment horizontal="left" vertical="top" wrapText="1"/>
    </xf>
    <xf numFmtId="0" fontId="9" fillId="0" borderId="8" xfId="0" applyFont="1" applyBorder="1" applyAlignment="1">
      <alignment horizontal="left" vertical="top" wrapText="1"/>
    </xf>
    <xf numFmtId="0" fontId="9" fillId="0" borderId="0" xfId="0" applyFont="1" applyAlignment="1">
      <alignment horizontal="left" vertical="top" wrapText="1"/>
    </xf>
    <xf numFmtId="0" fontId="9" fillId="0" borderId="33" xfId="0" applyFont="1" applyBorder="1" applyAlignment="1">
      <alignment horizontal="left" vertical="top" wrapText="1"/>
    </xf>
    <xf numFmtId="0" fontId="9" fillId="0" borderId="10" xfId="0" applyFont="1" applyBorder="1" applyAlignment="1">
      <alignment horizontal="left" vertical="top" wrapText="1"/>
    </xf>
    <xf numFmtId="0" fontId="9" fillId="0" borderId="21" xfId="0" applyFont="1" applyBorder="1" applyAlignment="1">
      <alignment horizontal="left" vertical="top" wrapText="1"/>
    </xf>
    <xf numFmtId="0" fontId="9" fillId="0" borderId="46" xfId="0" applyFont="1" applyBorder="1" applyAlignment="1">
      <alignment horizontal="left" vertical="top" wrapText="1"/>
    </xf>
    <xf numFmtId="0" fontId="9" fillId="2" borderId="40" xfId="0" applyFont="1" applyFill="1" applyBorder="1" applyAlignment="1">
      <alignment horizontal="left"/>
    </xf>
    <xf numFmtId="0" fontId="0" fillId="2" borderId="4" xfId="0" applyFill="1" applyBorder="1" applyAlignment="1">
      <alignment horizontal="left"/>
    </xf>
    <xf numFmtId="0" fontId="9" fillId="2" borderId="4" xfId="0" applyFont="1" applyFill="1" applyBorder="1" applyAlignment="1">
      <alignment horizontal="left"/>
    </xf>
    <xf numFmtId="0" fontId="9" fillId="2" borderId="0" xfId="0" applyFont="1" applyFill="1" applyAlignment="1">
      <alignment horizontal="left" vertical="top" wrapText="1"/>
    </xf>
    <xf numFmtId="0" fontId="9" fillId="2" borderId="9" xfId="0" applyFont="1" applyFill="1" applyBorder="1" applyAlignment="1">
      <alignment horizontal="left" vertical="top" wrapText="1"/>
    </xf>
    <xf numFmtId="0" fontId="9" fillId="2" borderId="34" xfId="0" applyFont="1" applyFill="1" applyBorder="1" applyAlignment="1">
      <alignment horizontal="left" vertical="top" wrapText="1"/>
    </xf>
    <xf numFmtId="0" fontId="9" fillId="2" borderId="35" xfId="0" applyFont="1" applyFill="1" applyBorder="1" applyAlignment="1">
      <alignment horizontal="left" vertical="top" wrapText="1"/>
    </xf>
    <xf numFmtId="0" fontId="9" fillId="2" borderId="51"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50" xfId="0" applyFont="1" applyFill="1" applyBorder="1" applyAlignment="1">
      <alignment horizontal="left" vertical="top" wrapText="1"/>
    </xf>
    <xf numFmtId="0" fontId="0" fillId="2" borderId="8" xfId="0" applyFill="1" applyBorder="1" applyAlignment="1">
      <alignment horizontal="left" vertical="top" wrapText="1"/>
    </xf>
    <xf numFmtId="0" fontId="9" fillId="2" borderId="37" xfId="0" applyFont="1" applyFill="1" applyBorder="1" applyAlignment="1">
      <alignment horizontal="left"/>
    </xf>
    <xf numFmtId="0" fontId="9" fillId="2" borderId="30" xfId="0" applyFont="1" applyFill="1" applyBorder="1" applyAlignment="1">
      <alignment horizontal="left"/>
    </xf>
    <xf numFmtId="0" fontId="9" fillId="2" borderId="29" xfId="0" applyFont="1" applyFill="1" applyBorder="1" applyAlignment="1">
      <alignment horizontal="left"/>
    </xf>
    <xf numFmtId="0" fontId="0" fillId="2" borderId="30" xfId="0" applyFill="1" applyBorder="1" applyAlignment="1">
      <alignment horizontal="left"/>
    </xf>
    <xf numFmtId="0" fontId="0" fillId="2" borderId="38" xfId="0" applyFill="1" applyBorder="1" applyAlignment="1">
      <alignment horizontal="left"/>
    </xf>
  </cellXfs>
  <cellStyles count="388">
    <cellStyle name="Currency 2" xfId="49" xr:uid="{00000000-0005-0000-0000-000000000000}"/>
    <cellStyle name="Followed Hyperlink" xfId="73" builtinId="9" hidden="1"/>
    <cellStyle name="Followed Hyperlink" xfId="77" builtinId="9" hidden="1"/>
    <cellStyle name="Followed Hyperlink" xfId="81" builtinId="9" hidden="1"/>
    <cellStyle name="Followed Hyperlink" xfId="85" builtinId="9" hidden="1"/>
    <cellStyle name="Followed Hyperlink" xfId="89" builtinId="9" hidden="1"/>
    <cellStyle name="Followed Hyperlink" xfId="93" builtinId="9" hidden="1"/>
    <cellStyle name="Followed Hyperlink" xfId="97" builtinId="9" hidden="1"/>
    <cellStyle name="Followed Hyperlink" xfId="101" builtinId="9" hidden="1"/>
    <cellStyle name="Followed Hyperlink" xfId="105" builtinId="9" hidden="1"/>
    <cellStyle name="Followed Hyperlink" xfId="109" builtinId="9" hidden="1"/>
    <cellStyle name="Followed Hyperlink" xfId="113" builtinId="9" hidden="1"/>
    <cellStyle name="Followed Hyperlink" xfId="117" builtinId="9" hidden="1"/>
    <cellStyle name="Followed Hyperlink" xfId="121" builtinId="9" hidden="1"/>
    <cellStyle name="Followed Hyperlink" xfId="125" builtinId="9" hidden="1"/>
    <cellStyle name="Followed Hyperlink" xfId="129" builtinId="9" hidden="1"/>
    <cellStyle name="Followed Hyperlink" xfId="133" builtinId="9" hidden="1"/>
    <cellStyle name="Followed Hyperlink" xfId="137" builtinId="9" hidden="1"/>
    <cellStyle name="Followed Hyperlink" xfId="141" builtinId="9" hidden="1"/>
    <cellStyle name="Followed Hyperlink" xfId="145" builtinId="9" hidden="1"/>
    <cellStyle name="Followed Hyperlink" xfId="149" builtinId="9" hidden="1"/>
    <cellStyle name="Followed Hyperlink" xfId="153" builtinId="9" hidden="1"/>
    <cellStyle name="Followed Hyperlink" xfId="157" builtinId="9" hidden="1"/>
    <cellStyle name="Followed Hyperlink" xfId="161" builtinId="9" hidden="1"/>
    <cellStyle name="Followed Hyperlink" xfId="165" builtinId="9" hidden="1"/>
    <cellStyle name="Followed Hyperlink" xfId="169" builtinId="9" hidden="1"/>
    <cellStyle name="Followed Hyperlink" xfId="173" builtinId="9" hidden="1"/>
    <cellStyle name="Followed Hyperlink" xfId="177" builtinId="9" hidden="1"/>
    <cellStyle name="Followed Hyperlink" xfId="181" builtinId="9" hidden="1"/>
    <cellStyle name="Followed Hyperlink" xfId="185" builtinId="9" hidden="1"/>
    <cellStyle name="Followed Hyperlink" xfId="189" builtinId="9" hidden="1"/>
    <cellStyle name="Followed Hyperlink" xfId="193" builtinId="9" hidden="1"/>
    <cellStyle name="Followed Hyperlink" xfId="197" builtinId="9" hidden="1"/>
    <cellStyle name="Followed Hyperlink" xfId="201" builtinId="9" hidden="1"/>
    <cellStyle name="Followed Hyperlink" xfId="205" builtinId="9" hidden="1"/>
    <cellStyle name="Followed Hyperlink" xfId="209" builtinId="9" hidden="1"/>
    <cellStyle name="Followed Hyperlink" xfId="213" builtinId="9" hidden="1"/>
    <cellStyle name="Followed Hyperlink" xfId="217" builtinId="9" hidden="1"/>
    <cellStyle name="Followed Hyperlink" xfId="221" builtinId="9" hidden="1"/>
    <cellStyle name="Followed Hyperlink" xfId="225" builtinId="9" hidden="1"/>
    <cellStyle name="Followed Hyperlink" xfId="229" builtinId="9" hidden="1"/>
    <cellStyle name="Followed Hyperlink" xfId="233" builtinId="9" hidden="1"/>
    <cellStyle name="Followed Hyperlink" xfId="237" builtinId="9" hidden="1"/>
    <cellStyle name="Followed Hyperlink" xfId="241" builtinId="9" hidden="1"/>
    <cellStyle name="Followed Hyperlink" xfId="245" builtinId="9" hidden="1"/>
    <cellStyle name="Followed Hyperlink" xfId="249" builtinId="9" hidden="1"/>
    <cellStyle name="Followed Hyperlink" xfId="253" builtinId="9" hidden="1"/>
    <cellStyle name="Followed Hyperlink" xfId="257" builtinId="9" hidden="1"/>
    <cellStyle name="Followed Hyperlink" xfId="261" builtinId="9" hidden="1"/>
    <cellStyle name="Followed Hyperlink" xfId="265" builtinId="9" hidden="1"/>
    <cellStyle name="Followed Hyperlink" xfId="269" builtinId="9" hidden="1"/>
    <cellStyle name="Followed Hyperlink" xfId="273" builtinId="9" hidden="1"/>
    <cellStyle name="Followed Hyperlink" xfId="277" builtinId="9" hidden="1"/>
    <cellStyle name="Followed Hyperlink" xfId="281" builtinId="9" hidden="1"/>
    <cellStyle name="Followed Hyperlink" xfId="285" builtinId="9" hidden="1"/>
    <cellStyle name="Followed Hyperlink" xfId="289" builtinId="9" hidden="1"/>
    <cellStyle name="Followed Hyperlink" xfId="293" builtinId="9" hidden="1"/>
    <cellStyle name="Followed Hyperlink" xfId="297" builtinId="9" hidden="1"/>
    <cellStyle name="Followed Hyperlink" xfId="301" builtinId="9" hidden="1"/>
    <cellStyle name="Followed Hyperlink" xfId="305" builtinId="9" hidden="1"/>
    <cellStyle name="Followed Hyperlink" xfId="309" builtinId="9" hidden="1"/>
    <cellStyle name="Followed Hyperlink" xfId="313" builtinId="9" hidden="1"/>
    <cellStyle name="Followed Hyperlink" xfId="317" builtinId="9" hidden="1"/>
    <cellStyle name="Followed Hyperlink" xfId="321" builtinId="9" hidden="1"/>
    <cellStyle name="Followed Hyperlink" xfId="325" builtinId="9" hidden="1"/>
    <cellStyle name="Followed Hyperlink" xfId="329" builtinId="9" hidden="1"/>
    <cellStyle name="Followed Hyperlink" xfId="333" builtinId="9" hidden="1"/>
    <cellStyle name="Followed Hyperlink" xfId="337" builtinId="9" hidden="1"/>
    <cellStyle name="Followed Hyperlink" xfId="341" builtinId="9" hidden="1"/>
    <cellStyle name="Followed Hyperlink" xfId="345" builtinId="9" hidden="1"/>
    <cellStyle name="Followed Hyperlink" xfId="349" builtinId="9" hidden="1"/>
    <cellStyle name="Followed Hyperlink" xfId="353" builtinId="9" hidden="1"/>
    <cellStyle name="Followed Hyperlink" xfId="357" builtinId="9" hidden="1"/>
    <cellStyle name="Followed Hyperlink" xfId="361" builtinId="9" hidden="1"/>
    <cellStyle name="Followed Hyperlink" xfId="365" builtinId="9" hidden="1"/>
    <cellStyle name="Followed Hyperlink" xfId="369" builtinId="9" hidden="1"/>
    <cellStyle name="Followed Hyperlink" xfId="373" builtinId="9" hidden="1"/>
    <cellStyle name="Followed Hyperlink" xfId="377" builtinId="9" hidden="1"/>
    <cellStyle name="Followed Hyperlink" xfId="381" builtinId="9" hidden="1"/>
    <cellStyle name="Followed Hyperlink" xfId="385" builtinId="9" hidden="1"/>
    <cellStyle name="Followed Hyperlink" xfId="387" builtinId="9" hidden="1"/>
    <cellStyle name="Followed Hyperlink" xfId="383" builtinId="9" hidden="1"/>
    <cellStyle name="Followed Hyperlink" xfId="379" builtinId="9" hidden="1"/>
    <cellStyle name="Followed Hyperlink" xfId="375" builtinId="9" hidden="1"/>
    <cellStyle name="Followed Hyperlink" xfId="371" builtinId="9" hidden="1"/>
    <cellStyle name="Followed Hyperlink" xfId="367" builtinId="9" hidden="1"/>
    <cellStyle name="Followed Hyperlink" xfId="363" builtinId="9" hidden="1"/>
    <cellStyle name="Followed Hyperlink" xfId="359" builtinId="9" hidden="1"/>
    <cellStyle name="Followed Hyperlink" xfId="355" builtinId="9" hidden="1"/>
    <cellStyle name="Followed Hyperlink" xfId="351" builtinId="9" hidden="1"/>
    <cellStyle name="Followed Hyperlink" xfId="347" builtinId="9" hidden="1"/>
    <cellStyle name="Followed Hyperlink" xfId="343" builtinId="9" hidden="1"/>
    <cellStyle name="Followed Hyperlink" xfId="339" builtinId="9" hidden="1"/>
    <cellStyle name="Followed Hyperlink" xfId="335" builtinId="9" hidden="1"/>
    <cellStyle name="Followed Hyperlink" xfId="331" builtinId="9" hidden="1"/>
    <cellStyle name="Followed Hyperlink" xfId="327" builtinId="9" hidden="1"/>
    <cellStyle name="Followed Hyperlink" xfId="323" builtinId="9" hidden="1"/>
    <cellStyle name="Followed Hyperlink" xfId="319" builtinId="9" hidden="1"/>
    <cellStyle name="Followed Hyperlink" xfId="315" builtinId="9" hidden="1"/>
    <cellStyle name="Followed Hyperlink" xfId="311" builtinId="9" hidden="1"/>
    <cellStyle name="Followed Hyperlink" xfId="307" builtinId="9" hidden="1"/>
    <cellStyle name="Followed Hyperlink" xfId="303" builtinId="9" hidden="1"/>
    <cellStyle name="Followed Hyperlink" xfId="299" builtinId="9" hidden="1"/>
    <cellStyle name="Followed Hyperlink" xfId="295" builtinId="9" hidden="1"/>
    <cellStyle name="Followed Hyperlink" xfId="291" builtinId="9" hidden="1"/>
    <cellStyle name="Followed Hyperlink" xfId="287" builtinId="9" hidden="1"/>
    <cellStyle name="Followed Hyperlink" xfId="283" builtinId="9" hidden="1"/>
    <cellStyle name="Followed Hyperlink" xfId="279" builtinId="9" hidden="1"/>
    <cellStyle name="Followed Hyperlink" xfId="275" builtinId="9" hidden="1"/>
    <cellStyle name="Followed Hyperlink" xfId="271" builtinId="9" hidden="1"/>
    <cellStyle name="Followed Hyperlink" xfId="267" builtinId="9" hidden="1"/>
    <cellStyle name="Followed Hyperlink" xfId="263" builtinId="9" hidden="1"/>
    <cellStyle name="Followed Hyperlink" xfId="259" builtinId="9" hidden="1"/>
    <cellStyle name="Followed Hyperlink" xfId="255" builtinId="9" hidden="1"/>
    <cellStyle name="Followed Hyperlink" xfId="251" builtinId="9" hidden="1"/>
    <cellStyle name="Followed Hyperlink" xfId="247" builtinId="9" hidden="1"/>
    <cellStyle name="Followed Hyperlink" xfId="243" builtinId="9" hidden="1"/>
    <cellStyle name="Followed Hyperlink" xfId="239" builtinId="9" hidden="1"/>
    <cellStyle name="Followed Hyperlink" xfId="235" builtinId="9" hidden="1"/>
    <cellStyle name="Followed Hyperlink" xfId="231" builtinId="9" hidden="1"/>
    <cellStyle name="Followed Hyperlink" xfId="227" builtinId="9" hidden="1"/>
    <cellStyle name="Followed Hyperlink" xfId="223" builtinId="9" hidden="1"/>
    <cellStyle name="Followed Hyperlink" xfId="219" builtinId="9" hidden="1"/>
    <cellStyle name="Followed Hyperlink" xfId="215" builtinId="9" hidden="1"/>
    <cellStyle name="Followed Hyperlink" xfId="211" builtinId="9" hidden="1"/>
    <cellStyle name="Followed Hyperlink" xfId="207" builtinId="9" hidden="1"/>
    <cellStyle name="Followed Hyperlink" xfId="203" builtinId="9" hidden="1"/>
    <cellStyle name="Followed Hyperlink" xfId="199" builtinId="9" hidden="1"/>
    <cellStyle name="Followed Hyperlink" xfId="195" builtinId="9" hidden="1"/>
    <cellStyle name="Followed Hyperlink" xfId="191" builtinId="9" hidden="1"/>
    <cellStyle name="Followed Hyperlink" xfId="187" builtinId="9" hidden="1"/>
    <cellStyle name="Followed Hyperlink" xfId="183" builtinId="9" hidden="1"/>
    <cellStyle name="Followed Hyperlink" xfId="179" builtinId="9" hidden="1"/>
    <cellStyle name="Followed Hyperlink" xfId="175" builtinId="9" hidden="1"/>
    <cellStyle name="Followed Hyperlink" xfId="171" builtinId="9" hidden="1"/>
    <cellStyle name="Followed Hyperlink" xfId="167" builtinId="9" hidden="1"/>
    <cellStyle name="Followed Hyperlink" xfId="163" builtinId="9" hidden="1"/>
    <cellStyle name="Followed Hyperlink" xfId="159" builtinId="9" hidden="1"/>
    <cellStyle name="Followed Hyperlink" xfId="155" builtinId="9" hidden="1"/>
    <cellStyle name="Followed Hyperlink" xfId="151" builtinId="9" hidden="1"/>
    <cellStyle name="Followed Hyperlink" xfId="147" builtinId="9" hidden="1"/>
    <cellStyle name="Followed Hyperlink" xfId="143" builtinId="9" hidden="1"/>
    <cellStyle name="Followed Hyperlink" xfId="139" builtinId="9" hidden="1"/>
    <cellStyle name="Followed Hyperlink" xfId="135" builtinId="9" hidden="1"/>
    <cellStyle name="Followed Hyperlink" xfId="131" builtinId="9" hidden="1"/>
    <cellStyle name="Followed Hyperlink" xfId="127" builtinId="9" hidden="1"/>
    <cellStyle name="Followed Hyperlink" xfId="123" builtinId="9" hidden="1"/>
    <cellStyle name="Followed Hyperlink" xfId="119" builtinId="9" hidden="1"/>
    <cellStyle name="Followed Hyperlink" xfId="115" builtinId="9" hidden="1"/>
    <cellStyle name="Followed Hyperlink" xfId="111" builtinId="9" hidden="1"/>
    <cellStyle name="Followed Hyperlink" xfId="107" builtinId="9" hidden="1"/>
    <cellStyle name="Followed Hyperlink" xfId="103" builtinId="9" hidden="1"/>
    <cellStyle name="Followed Hyperlink" xfId="99" builtinId="9" hidden="1"/>
    <cellStyle name="Followed Hyperlink" xfId="95" builtinId="9" hidden="1"/>
    <cellStyle name="Followed Hyperlink" xfId="91" builtinId="9" hidden="1"/>
    <cellStyle name="Followed Hyperlink" xfId="87" builtinId="9" hidden="1"/>
    <cellStyle name="Followed Hyperlink" xfId="83" builtinId="9" hidden="1"/>
    <cellStyle name="Followed Hyperlink" xfId="79" builtinId="9" hidden="1"/>
    <cellStyle name="Followed Hyperlink" xfId="75" builtinId="9" hidden="1"/>
    <cellStyle name="Followed Hyperlink" xfId="71" builtinId="9" hidden="1"/>
    <cellStyle name="Followed Hyperlink" xfId="24" builtinId="9" hidden="1"/>
    <cellStyle name="Followed Hyperlink" xfId="26" builtinId="9" hidden="1"/>
    <cellStyle name="Followed Hyperlink" xfId="30" builtinId="9" hidden="1"/>
    <cellStyle name="Followed Hyperlink" xfId="32" builtinId="9" hidden="1"/>
    <cellStyle name="Followed Hyperlink" xfId="34" builtinId="9" hidden="1"/>
    <cellStyle name="Followed Hyperlink" xfId="38" builtinId="9" hidden="1"/>
    <cellStyle name="Followed Hyperlink" xfId="40" builtinId="9" hidden="1"/>
    <cellStyle name="Followed Hyperlink" xfId="42" builtinId="9" hidden="1"/>
    <cellStyle name="Followed Hyperlink" xfId="46" builtinId="9" hidden="1"/>
    <cellStyle name="Followed Hyperlink" xfId="51" builtinId="9" hidden="1"/>
    <cellStyle name="Followed Hyperlink" xfId="53" builtinId="9" hidden="1"/>
    <cellStyle name="Followed Hyperlink" xfId="57" builtinId="9" hidden="1"/>
    <cellStyle name="Followed Hyperlink" xfId="59" builtinId="9" hidden="1"/>
    <cellStyle name="Followed Hyperlink" xfId="61" builtinId="9" hidden="1"/>
    <cellStyle name="Followed Hyperlink" xfId="65" builtinId="9" hidden="1"/>
    <cellStyle name="Followed Hyperlink" xfId="67" builtinId="9" hidden="1"/>
    <cellStyle name="Followed Hyperlink" xfId="69" builtinId="9" hidden="1"/>
    <cellStyle name="Followed Hyperlink" xfId="63" builtinId="9" hidden="1"/>
    <cellStyle name="Followed Hyperlink" xfId="55" builtinId="9" hidden="1"/>
    <cellStyle name="Followed Hyperlink" xfId="44" builtinId="9" hidden="1"/>
    <cellStyle name="Followed Hyperlink" xfId="36" builtinId="9" hidden="1"/>
    <cellStyle name="Followed Hyperlink" xfId="28" builtinId="9" hidden="1"/>
    <cellStyle name="Followed Hyperlink" xfId="10"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12" builtinId="9" hidden="1"/>
    <cellStyle name="Followed Hyperlink" xfId="6" builtinId="9" hidden="1"/>
    <cellStyle name="Followed Hyperlink" xfId="8" builtinId="9" hidden="1"/>
    <cellStyle name="Followed Hyperlink" xfId="4" builtinId="9" hidden="1"/>
    <cellStyle name="Followed Hyperlink" xfId="2" builtinId="9" hidden="1"/>
    <cellStyle name="Hyperlink" xfId="158" builtinId="8" hidden="1"/>
    <cellStyle name="Hyperlink" xfId="160" builtinId="8" hidden="1"/>
    <cellStyle name="Hyperlink" xfId="164" builtinId="8" hidden="1"/>
    <cellStyle name="Hyperlink" xfId="166" builtinId="8" hidden="1"/>
    <cellStyle name="Hyperlink" xfId="168" builtinId="8" hidden="1"/>
    <cellStyle name="Hyperlink" xfId="172" builtinId="8" hidden="1"/>
    <cellStyle name="Hyperlink" xfId="174" builtinId="8" hidden="1"/>
    <cellStyle name="Hyperlink" xfId="176" builtinId="8" hidden="1"/>
    <cellStyle name="Hyperlink" xfId="180" builtinId="8" hidden="1"/>
    <cellStyle name="Hyperlink" xfId="182" builtinId="8" hidden="1"/>
    <cellStyle name="Hyperlink" xfId="184" builtinId="8" hidden="1"/>
    <cellStyle name="Hyperlink" xfId="188" builtinId="8" hidden="1"/>
    <cellStyle name="Hyperlink" xfId="190" builtinId="8" hidden="1"/>
    <cellStyle name="Hyperlink" xfId="192" builtinId="8" hidden="1"/>
    <cellStyle name="Hyperlink" xfId="196" builtinId="8" hidden="1"/>
    <cellStyle name="Hyperlink" xfId="198" builtinId="8" hidden="1"/>
    <cellStyle name="Hyperlink" xfId="200" builtinId="8" hidden="1"/>
    <cellStyle name="Hyperlink" xfId="204" builtinId="8" hidden="1"/>
    <cellStyle name="Hyperlink" xfId="206" builtinId="8" hidden="1"/>
    <cellStyle name="Hyperlink" xfId="208" builtinId="8" hidden="1"/>
    <cellStyle name="Hyperlink" xfId="212" builtinId="8" hidden="1"/>
    <cellStyle name="Hyperlink" xfId="214" builtinId="8" hidden="1"/>
    <cellStyle name="Hyperlink" xfId="216" builtinId="8" hidden="1"/>
    <cellStyle name="Hyperlink" xfId="220" builtinId="8" hidden="1"/>
    <cellStyle name="Hyperlink" xfId="222" builtinId="8" hidden="1"/>
    <cellStyle name="Hyperlink" xfId="224" builtinId="8" hidden="1"/>
    <cellStyle name="Hyperlink" xfId="228" builtinId="8" hidden="1"/>
    <cellStyle name="Hyperlink" xfId="230" builtinId="8" hidden="1"/>
    <cellStyle name="Hyperlink" xfId="232" builtinId="8" hidden="1"/>
    <cellStyle name="Hyperlink" xfId="236" builtinId="8" hidden="1"/>
    <cellStyle name="Hyperlink" xfId="238" builtinId="8" hidden="1"/>
    <cellStyle name="Hyperlink" xfId="240" builtinId="8" hidden="1"/>
    <cellStyle name="Hyperlink" xfId="244" builtinId="8" hidden="1"/>
    <cellStyle name="Hyperlink" xfId="246" builtinId="8" hidden="1"/>
    <cellStyle name="Hyperlink" xfId="248" builtinId="8" hidden="1"/>
    <cellStyle name="Hyperlink" xfId="252" builtinId="8" hidden="1"/>
    <cellStyle name="Hyperlink" xfId="254" builtinId="8" hidden="1"/>
    <cellStyle name="Hyperlink" xfId="256" builtinId="8" hidden="1"/>
    <cellStyle name="Hyperlink" xfId="260" builtinId="8" hidden="1"/>
    <cellStyle name="Hyperlink" xfId="262" builtinId="8" hidden="1"/>
    <cellStyle name="Hyperlink" xfId="264" builtinId="8" hidden="1"/>
    <cellStyle name="Hyperlink" xfId="268" builtinId="8" hidden="1"/>
    <cellStyle name="Hyperlink" xfId="270" builtinId="8" hidden="1"/>
    <cellStyle name="Hyperlink" xfId="272" builtinId="8" hidden="1"/>
    <cellStyle name="Hyperlink" xfId="276" builtinId="8" hidden="1"/>
    <cellStyle name="Hyperlink" xfId="278" builtinId="8" hidden="1"/>
    <cellStyle name="Hyperlink" xfId="280" builtinId="8" hidden="1"/>
    <cellStyle name="Hyperlink" xfId="284" builtinId="8" hidden="1"/>
    <cellStyle name="Hyperlink" xfId="286" builtinId="8" hidden="1"/>
    <cellStyle name="Hyperlink" xfId="288" builtinId="8" hidden="1"/>
    <cellStyle name="Hyperlink" xfId="292" builtinId="8" hidden="1"/>
    <cellStyle name="Hyperlink" xfId="294" builtinId="8" hidden="1"/>
    <cellStyle name="Hyperlink" xfId="296" builtinId="8" hidden="1"/>
    <cellStyle name="Hyperlink" xfId="300" builtinId="8" hidden="1"/>
    <cellStyle name="Hyperlink" xfId="302" builtinId="8" hidden="1"/>
    <cellStyle name="Hyperlink" xfId="304" builtinId="8" hidden="1"/>
    <cellStyle name="Hyperlink" xfId="308" builtinId="8" hidden="1"/>
    <cellStyle name="Hyperlink" xfId="310" builtinId="8" hidden="1"/>
    <cellStyle name="Hyperlink" xfId="312" builtinId="8" hidden="1"/>
    <cellStyle name="Hyperlink" xfId="316" builtinId="8" hidden="1"/>
    <cellStyle name="Hyperlink" xfId="318" builtinId="8" hidden="1"/>
    <cellStyle name="Hyperlink" xfId="320" builtinId="8" hidden="1"/>
    <cellStyle name="Hyperlink" xfId="324" builtinId="8" hidden="1"/>
    <cellStyle name="Hyperlink" xfId="326" builtinId="8" hidden="1"/>
    <cellStyle name="Hyperlink" xfId="328" builtinId="8" hidden="1"/>
    <cellStyle name="Hyperlink" xfId="332" builtinId="8" hidden="1"/>
    <cellStyle name="Hyperlink" xfId="334" builtinId="8" hidden="1"/>
    <cellStyle name="Hyperlink" xfId="336" builtinId="8" hidden="1"/>
    <cellStyle name="Hyperlink" xfId="340" builtinId="8" hidden="1"/>
    <cellStyle name="Hyperlink" xfId="342" builtinId="8" hidden="1"/>
    <cellStyle name="Hyperlink" xfId="344" builtinId="8" hidden="1"/>
    <cellStyle name="Hyperlink" xfId="348" builtinId="8" hidden="1"/>
    <cellStyle name="Hyperlink" xfId="350" builtinId="8" hidden="1"/>
    <cellStyle name="Hyperlink" xfId="352" builtinId="8" hidden="1"/>
    <cellStyle name="Hyperlink" xfId="356" builtinId="8" hidden="1"/>
    <cellStyle name="Hyperlink" xfId="358" builtinId="8" hidden="1"/>
    <cellStyle name="Hyperlink" xfId="360" builtinId="8" hidden="1"/>
    <cellStyle name="Hyperlink" xfId="364" builtinId="8" hidden="1"/>
    <cellStyle name="Hyperlink" xfId="366" builtinId="8" hidden="1"/>
    <cellStyle name="Hyperlink" xfId="368" builtinId="8" hidden="1"/>
    <cellStyle name="Hyperlink" xfId="372" builtinId="8" hidden="1"/>
    <cellStyle name="Hyperlink" xfId="374" builtinId="8" hidden="1"/>
    <cellStyle name="Hyperlink" xfId="376" builtinId="8" hidden="1"/>
    <cellStyle name="Hyperlink" xfId="380" builtinId="8" hidden="1"/>
    <cellStyle name="Hyperlink" xfId="382" builtinId="8" hidden="1"/>
    <cellStyle name="Hyperlink" xfId="384" builtinId="8" hidden="1"/>
    <cellStyle name="Hyperlink" xfId="386" builtinId="8" hidden="1"/>
    <cellStyle name="Hyperlink" xfId="378" builtinId="8" hidden="1"/>
    <cellStyle name="Hyperlink" xfId="370" builtinId="8" hidden="1"/>
    <cellStyle name="Hyperlink" xfId="362" builtinId="8" hidden="1"/>
    <cellStyle name="Hyperlink" xfId="354" builtinId="8" hidden="1"/>
    <cellStyle name="Hyperlink" xfId="346" builtinId="8" hidden="1"/>
    <cellStyle name="Hyperlink" xfId="338" builtinId="8" hidden="1"/>
    <cellStyle name="Hyperlink" xfId="330" builtinId="8" hidden="1"/>
    <cellStyle name="Hyperlink" xfId="322" builtinId="8" hidden="1"/>
    <cellStyle name="Hyperlink" xfId="314" builtinId="8" hidden="1"/>
    <cellStyle name="Hyperlink" xfId="306" builtinId="8" hidden="1"/>
    <cellStyle name="Hyperlink" xfId="298" builtinId="8" hidden="1"/>
    <cellStyle name="Hyperlink" xfId="290" builtinId="8" hidden="1"/>
    <cellStyle name="Hyperlink" xfId="282" builtinId="8" hidden="1"/>
    <cellStyle name="Hyperlink" xfId="274" builtinId="8" hidden="1"/>
    <cellStyle name="Hyperlink" xfId="266" builtinId="8" hidden="1"/>
    <cellStyle name="Hyperlink" xfId="258" builtinId="8" hidden="1"/>
    <cellStyle name="Hyperlink" xfId="250" builtinId="8" hidden="1"/>
    <cellStyle name="Hyperlink" xfId="242" builtinId="8" hidden="1"/>
    <cellStyle name="Hyperlink" xfId="234" builtinId="8" hidden="1"/>
    <cellStyle name="Hyperlink" xfId="226" builtinId="8" hidden="1"/>
    <cellStyle name="Hyperlink" xfId="218" builtinId="8" hidden="1"/>
    <cellStyle name="Hyperlink" xfId="210" builtinId="8" hidden="1"/>
    <cellStyle name="Hyperlink" xfId="202" builtinId="8" hidden="1"/>
    <cellStyle name="Hyperlink" xfId="194" builtinId="8" hidden="1"/>
    <cellStyle name="Hyperlink" xfId="186" builtinId="8" hidden="1"/>
    <cellStyle name="Hyperlink" xfId="178" builtinId="8" hidden="1"/>
    <cellStyle name="Hyperlink" xfId="170" builtinId="8" hidden="1"/>
    <cellStyle name="Hyperlink" xfId="162"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46" builtinId="8" hidden="1"/>
    <cellStyle name="Hyperlink" xfId="130" builtinId="8" hidden="1"/>
    <cellStyle name="Hyperlink" xfId="114" builtinId="8" hidden="1"/>
    <cellStyle name="Hyperlink" xfId="98" builtinId="8" hidden="1"/>
    <cellStyle name="Hyperlink" xfId="82"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50"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7" builtinId="8" hidden="1"/>
    <cellStyle name="Hyperlink" xfId="9" builtinId="8" hidden="1"/>
    <cellStyle name="Hyperlink" xfId="11" builtinId="8" hidden="1"/>
    <cellStyle name="Hyperlink" xfId="13" builtinId="8" hidden="1"/>
    <cellStyle name="Hyperlink" xfId="3" builtinId="8" hidden="1"/>
    <cellStyle name="Hyperlink" xfId="5" builtinId="8" hidden="1"/>
    <cellStyle name="Hyperlink" xfId="1" builtinId="8" hidden="1"/>
    <cellStyle name="Normal" xfId="0" builtinId="0"/>
    <cellStyle name="Normal 2" xfId="48" xr:uid="{00000000-0005-0000-0000-000082010000}"/>
    <cellStyle name="Note" xfId="47" builtinId="1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7</xdr:col>
      <xdr:colOff>1040962</xdr:colOff>
      <xdr:row>0</xdr:row>
      <xdr:rowOff>38100</xdr:rowOff>
    </xdr:from>
    <xdr:to>
      <xdr:col>7</xdr:col>
      <xdr:colOff>3073400</xdr:colOff>
      <xdr:row>6</xdr:row>
      <xdr:rowOff>220417</xdr:rowOff>
    </xdr:to>
    <xdr:pic>
      <xdr:nvPicPr>
        <xdr:cNvPr id="3" name="Picture 2">
          <a:extLst>
            <a:ext uri="{FF2B5EF4-FFF2-40B4-BE49-F238E27FC236}">
              <a16:creationId xmlns:a16="http://schemas.microsoft.com/office/drawing/2014/main" id="{B183EC4C-480B-6644-A144-DB67DB100CDB}"/>
            </a:ext>
          </a:extLst>
        </xdr:cNvPr>
        <xdr:cNvPicPr>
          <a:picLocks noChangeAspect="1"/>
        </xdr:cNvPicPr>
      </xdr:nvPicPr>
      <xdr:blipFill>
        <a:blip xmlns:r="http://schemas.openxmlformats.org/officeDocument/2006/relationships" r:embed="rId1"/>
        <a:stretch>
          <a:fillRect/>
        </a:stretch>
      </xdr:blipFill>
      <xdr:spPr>
        <a:xfrm>
          <a:off x="8610162" y="38100"/>
          <a:ext cx="2032438" cy="18460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558800</xdr:colOff>
      <xdr:row>0</xdr:row>
      <xdr:rowOff>63500</xdr:rowOff>
    </xdr:from>
    <xdr:ext cx="2489200" cy="876300"/>
    <xdr:pic>
      <xdr:nvPicPr>
        <xdr:cNvPr id="2" name="Picture 1" descr="gearUp_final.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92900" y="63500"/>
          <a:ext cx="2489200" cy="8763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330801</xdr:colOff>
      <xdr:row>37</xdr:row>
      <xdr:rowOff>85725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23850"/>
          <a:ext cx="5817201" cy="5753100"/>
        </a:xfrm>
        <a:prstGeom prst="rect">
          <a:avLst/>
        </a:prstGeom>
      </xdr:spPr>
    </xdr:pic>
    <xdr:clientData/>
  </xdr:twoCellAnchor>
  <xdr:twoCellAnchor editAs="oneCell">
    <xdr:from>
      <xdr:col>0</xdr:col>
      <xdr:colOff>0</xdr:colOff>
      <xdr:row>37</xdr:row>
      <xdr:rowOff>57149</xdr:rowOff>
    </xdr:from>
    <xdr:to>
      <xdr:col>8</xdr:col>
      <xdr:colOff>323850</xdr:colOff>
      <xdr:row>43</xdr:row>
      <xdr:rowOff>49956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048374"/>
          <a:ext cx="5810250" cy="964357"/>
        </a:xfrm>
        <a:prstGeom prst="rect">
          <a:avLst/>
        </a:prstGeom>
      </xdr:spPr>
    </xdr:pic>
    <xdr:clientData/>
  </xdr:twoCellAnchor>
  <xdr:twoCellAnchor editAs="oneCell">
    <xdr:from>
      <xdr:col>8</xdr:col>
      <xdr:colOff>333375</xdr:colOff>
      <xdr:row>2</xdr:row>
      <xdr:rowOff>0</xdr:rowOff>
    </xdr:from>
    <xdr:to>
      <xdr:col>16</xdr:col>
      <xdr:colOff>354398</xdr:colOff>
      <xdr:row>15</xdr:row>
      <xdr:rowOff>19050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19775" y="323850"/>
          <a:ext cx="5507423" cy="2124075"/>
        </a:xfrm>
        <a:prstGeom prst="rect">
          <a:avLst/>
        </a:prstGeom>
      </xdr:spPr>
    </xdr:pic>
    <xdr:clientData/>
  </xdr:twoCellAnchor>
  <xdr:twoCellAnchor editAs="oneCell">
    <xdr:from>
      <xdr:col>8</xdr:col>
      <xdr:colOff>323851</xdr:colOff>
      <xdr:row>14</xdr:row>
      <xdr:rowOff>142875</xdr:rowOff>
    </xdr:from>
    <xdr:to>
      <xdr:col>16</xdr:col>
      <xdr:colOff>381001</xdr:colOff>
      <xdr:row>44</xdr:row>
      <xdr:rowOff>43275</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10251" y="2409825"/>
          <a:ext cx="5543550" cy="47581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276"/>
  <sheetViews>
    <sheetView tabSelected="1" workbookViewId="0">
      <pane ySplit="10" topLeftCell="A11" activePane="bottomLeft" state="frozen"/>
      <selection pane="bottomLeft" activeCell="A9" sqref="A9:J9"/>
    </sheetView>
  </sheetViews>
  <sheetFormatPr baseColWidth="10" defaultColWidth="10.83203125" defaultRowHeight="13" x14ac:dyDescent="0.15"/>
  <cols>
    <col min="1" max="1" width="7.6640625" style="27" customWidth="1"/>
    <col min="2" max="2" width="21" style="27" customWidth="1"/>
    <col min="3" max="3" width="9.6640625" style="27" customWidth="1"/>
    <col min="4" max="4" width="19.1640625" style="27" customWidth="1"/>
    <col min="5" max="6" width="15.33203125" style="27" customWidth="1"/>
    <col min="7" max="7" width="11.1640625" style="27" customWidth="1"/>
    <col min="8" max="8" width="52.6640625" style="27" customWidth="1"/>
    <col min="9" max="9" width="26.83203125" style="27" customWidth="1"/>
    <col min="10" max="10" width="19.33203125" style="27" customWidth="1"/>
    <col min="11" max="16384" width="10.83203125" style="27"/>
  </cols>
  <sheetData>
    <row r="1" spans="1:10" ht="36" customHeight="1" x14ac:dyDescent="0.15">
      <c r="A1" s="179" t="s">
        <v>0</v>
      </c>
      <c r="B1" s="179"/>
      <c r="C1" s="179"/>
      <c r="D1" s="182"/>
      <c r="E1" s="182"/>
      <c r="F1" s="182"/>
      <c r="G1" s="182"/>
      <c r="H1" s="180"/>
      <c r="I1" s="98" t="s">
        <v>359</v>
      </c>
      <c r="J1" s="26"/>
    </row>
    <row r="2" spans="1:10" ht="19" customHeight="1" x14ac:dyDescent="0.15">
      <c r="A2" s="179" t="s">
        <v>1</v>
      </c>
      <c r="B2" s="179"/>
      <c r="C2" s="179"/>
      <c r="D2" s="182"/>
      <c r="E2" s="182"/>
      <c r="F2" s="182"/>
      <c r="G2" s="182"/>
      <c r="H2" s="180"/>
      <c r="I2" s="98" t="s">
        <v>2</v>
      </c>
    </row>
    <row r="3" spans="1:10" ht="20" customHeight="1" x14ac:dyDescent="0.15">
      <c r="A3" s="179" t="s">
        <v>3</v>
      </c>
      <c r="B3" s="179"/>
      <c r="C3" s="179"/>
      <c r="D3" s="182"/>
      <c r="E3" s="182"/>
      <c r="F3" s="182"/>
      <c r="G3" s="182"/>
      <c r="H3" s="180"/>
    </row>
    <row r="4" spans="1:10" ht="19" customHeight="1" x14ac:dyDescent="0.15">
      <c r="A4" s="179" t="s">
        <v>4</v>
      </c>
      <c r="B4" s="179"/>
      <c r="C4" s="179"/>
      <c r="D4" s="182"/>
      <c r="E4" s="182"/>
      <c r="F4" s="182"/>
      <c r="G4" s="182"/>
      <c r="H4" s="180"/>
      <c r="J4" s="114"/>
    </row>
    <row r="5" spans="1:10" ht="19" customHeight="1" x14ac:dyDescent="0.15">
      <c r="A5" s="179" t="s">
        <v>5</v>
      </c>
      <c r="B5" s="179"/>
      <c r="C5" s="179"/>
      <c r="D5" s="182"/>
      <c r="E5" s="182"/>
      <c r="F5" s="182"/>
      <c r="G5" s="182"/>
      <c r="H5" s="180"/>
      <c r="I5" s="123" t="s">
        <v>6</v>
      </c>
    </row>
    <row r="6" spans="1:10" ht="18" customHeight="1" x14ac:dyDescent="0.15">
      <c r="A6" s="181"/>
      <c r="B6" s="181"/>
      <c r="C6" s="181"/>
      <c r="D6" s="181"/>
      <c r="E6" s="181"/>
      <c r="F6" s="181"/>
      <c r="G6" s="181"/>
      <c r="H6" s="180"/>
      <c r="I6" s="180"/>
      <c r="J6" s="180"/>
    </row>
    <row r="7" spans="1:10" ht="19" customHeight="1" x14ac:dyDescent="0.15">
      <c r="A7" s="181"/>
      <c r="B7" s="181"/>
      <c r="C7" s="181"/>
      <c r="D7" s="181"/>
      <c r="E7" s="181"/>
      <c r="F7" s="181"/>
      <c r="G7" s="181"/>
      <c r="H7" s="180"/>
      <c r="I7" s="180"/>
      <c r="J7" s="180"/>
    </row>
    <row r="8" spans="1:10" ht="19" customHeight="1" x14ac:dyDescent="0.15">
      <c r="A8" s="181"/>
      <c r="B8" s="181"/>
      <c r="C8" s="181"/>
      <c r="D8" s="181"/>
      <c r="E8" s="181"/>
      <c r="F8" s="181"/>
      <c r="G8" s="181"/>
      <c r="H8" s="180"/>
      <c r="I8" s="180"/>
      <c r="J8" s="180"/>
    </row>
    <row r="9" spans="1:10" ht="18" x14ac:dyDescent="0.2">
      <c r="A9" s="175" t="s">
        <v>360</v>
      </c>
      <c r="B9" s="175"/>
      <c r="C9" s="176"/>
      <c r="D9" s="176"/>
      <c r="E9" s="176"/>
      <c r="F9" s="176"/>
      <c r="G9" s="176"/>
      <c r="H9" s="176"/>
      <c r="I9" s="176"/>
      <c r="J9" s="176"/>
    </row>
    <row r="10" spans="1:10" ht="69" customHeight="1" x14ac:dyDescent="0.15">
      <c r="A10" s="124" t="s">
        <v>7</v>
      </c>
      <c r="B10" s="97" t="s">
        <v>8</v>
      </c>
      <c r="C10" s="177" t="s">
        <v>9</v>
      </c>
      <c r="D10" s="178"/>
      <c r="E10" s="124" t="s">
        <v>10</v>
      </c>
      <c r="F10" s="124" t="s">
        <v>11</v>
      </c>
      <c r="G10" s="124" t="s">
        <v>12</v>
      </c>
      <c r="H10" s="124" t="s">
        <v>13</v>
      </c>
      <c r="I10" s="124" t="s">
        <v>14</v>
      </c>
      <c r="J10" s="124" t="s">
        <v>15</v>
      </c>
    </row>
    <row r="11" spans="1:10" s="30" customFormat="1" ht="12.75" customHeight="1" thickBot="1" x14ac:dyDescent="0.2">
      <c r="A11" s="125"/>
      <c r="B11" s="28"/>
      <c r="C11" s="125"/>
      <c r="D11" s="29"/>
      <c r="E11" s="126"/>
      <c r="F11" s="126"/>
      <c r="G11" s="126"/>
      <c r="H11" s="127"/>
      <c r="I11" s="128"/>
      <c r="J11" s="129"/>
    </row>
    <row r="12" spans="1:10" ht="26" customHeight="1" thickBot="1" x14ac:dyDescent="0.25">
      <c r="A12" s="166" t="s">
        <v>16</v>
      </c>
      <c r="B12" s="167"/>
      <c r="C12" s="167"/>
      <c r="D12" s="168"/>
      <c r="E12" s="130"/>
      <c r="F12" s="130"/>
      <c r="G12" s="130"/>
      <c r="H12" s="39"/>
      <c r="I12" s="31" t="s">
        <v>17</v>
      </c>
      <c r="J12" s="48">
        <f>SUM(J13:J87)</f>
        <v>0</v>
      </c>
    </row>
    <row r="13" spans="1:10" ht="15" customHeight="1" x14ac:dyDescent="0.15">
      <c r="A13" s="148" t="s">
        <v>18</v>
      </c>
      <c r="B13" s="151"/>
      <c r="C13" s="154"/>
      <c r="D13" s="155"/>
      <c r="E13" s="172"/>
      <c r="F13" s="169"/>
      <c r="G13" s="169"/>
      <c r="H13" s="160"/>
      <c r="I13" s="131" t="s">
        <v>19</v>
      </c>
      <c r="J13" s="132"/>
    </row>
    <row r="14" spans="1:10" ht="15" customHeight="1" x14ac:dyDescent="0.15">
      <c r="A14" s="149"/>
      <c r="B14" s="152"/>
      <c r="C14" s="156"/>
      <c r="D14" s="157"/>
      <c r="E14" s="170"/>
      <c r="F14" s="170"/>
      <c r="G14" s="170"/>
      <c r="H14" s="161"/>
      <c r="I14" s="131" t="s">
        <v>20</v>
      </c>
      <c r="J14" s="132"/>
    </row>
    <row r="15" spans="1:10" ht="15" customHeight="1" x14ac:dyDescent="0.15">
      <c r="A15" s="149"/>
      <c r="B15" s="152"/>
      <c r="C15" s="156"/>
      <c r="D15" s="157"/>
      <c r="E15" s="170"/>
      <c r="F15" s="170"/>
      <c r="G15" s="170"/>
      <c r="H15" s="161"/>
      <c r="I15" s="131" t="s">
        <v>21</v>
      </c>
      <c r="J15" s="91"/>
    </row>
    <row r="16" spans="1:10" ht="15" customHeight="1" x14ac:dyDescent="0.15">
      <c r="A16" s="149"/>
      <c r="B16" s="152"/>
      <c r="C16" s="156"/>
      <c r="D16" s="157"/>
      <c r="E16" s="170"/>
      <c r="F16" s="170"/>
      <c r="G16" s="170"/>
      <c r="H16" s="161"/>
      <c r="I16" s="131" t="s">
        <v>22</v>
      </c>
      <c r="J16" s="132"/>
    </row>
    <row r="17" spans="1:10" ht="15" customHeight="1" x14ac:dyDescent="0.15">
      <c r="A17" s="150"/>
      <c r="B17" s="153"/>
      <c r="C17" s="158"/>
      <c r="D17" s="159"/>
      <c r="E17" s="171"/>
      <c r="F17" s="171"/>
      <c r="G17" s="171"/>
      <c r="H17" s="162"/>
      <c r="I17" s="131" t="s">
        <v>23</v>
      </c>
      <c r="J17" s="132"/>
    </row>
    <row r="18" spans="1:10" ht="15" customHeight="1" x14ac:dyDescent="0.15">
      <c r="A18" s="148" t="s">
        <v>24</v>
      </c>
      <c r="B18" s="151"/>
      <c r="C18" s="154"/>
      <c r="D18" s="155"/>
      <c r="E18" s="169"/>
      <c r="F18" s="169"/>
      <c r="G18" s="169"/>
      <c r="H18" s="163"/>
      <c r="I18" s="131" t="s">
        <v>19</v>
      </c>
      <c r="J18" s="132"/>
    </row>
    <row r="19" spans="1:10" ht="15" customHeight="1" x14ac:dyDescent="0.15">
      <c r="A19" s="149"/>
      <c r="B19" s="152"/>
      <c r="C19" s="156"/>
      <c r="D19" s="157"/>
      <c r="E19" s="170"/>
      <c r="F19" s="170"/>
      <c r="G19" s="170"/>
      <c r="H19" s="164"/>
      <c r="I19" s="131" t="s">
        <v>20</v>
      </c>
      <c r="J19" s="132"/>
    </row>
    <row r="20" spans="1:10" ht="15" customHeight="1" x14ac:dyDescent="0.15">
      <c r="A20" s="149"/>
      <c r="B20" s="152"/>
      <c r="C20" s="156"/>
      <c r="D20" s="157"/>
      <c r="E20" s="170"/>
      <c r="F20" s="170"/>
      <c r="G20" s="170"/>
      <c r="H20" s="164"/>
      <c r="I20" s="131" t="s">
        <v>21</v>
      </c>
      <c r="J20" s="91"/>
    </row>
    <row r="21" spans="1:10" ht="15" customHeight="1" x14ac:dyDescent="0.15">
      <c r="A21" s="149"/>
      <c r="B21" s="152"/>
      <c r="C21" s="156"/>
      <c r="D21" s="157"/>
      <c r="E21" s="170"/>
      <c r="F21" s="170"/>
      <c r="G21" s="170"/>
      <c r="H21" s="164"/>
      <c r="I21" s="131" t="s">
        <v>22</v>
      </c>
      <c r="J21" s="91"/>
    </row>
    <row r="22" spans="1:10" ht="15" customHeight="1" x14ac:dyDescent="0.15">
      <c r="A22" s="150"/>
      <c r="B22" s="153"/>
      <c r="C22" s="158"/>
      <c r="D22" s="159"/>
      <c r="E22" s="171"/>
      <c r="F22" s="171"/>
      <c r="G22" s="171"/>
      <c r="H22" s="165"/>
      <c r="I22" s="131" t="s">
        <v>23</v>
      </c>
      <c r="J22" s="132"/>
    </row>
    <row r="23" spans="1:10" ht="15" customHeight="1" x14ac:dyDescent="0.15">
      <c r="A23" s="148" t="s">
        <v>25</v>
      </c>
      <c r="B23" s="151"/>
      <c r="C23" s="154"/>
      <c r="D23" s="155"/>
      <c r="E23" s="169"/>
      <c r="F23" s="169"/>
      <c r="G23" s="169"/>
      <c r="H23" s="163"/>
      <c r="I23" s="131" t="s">
        <v>19</v>
      </c>
      <c r="J23" s="132"/>
    </row>
    <row r="24" spans="1:10" ht="15" customHeight="1" x14ac:dyDescent="0.15">
      <c r="A24" s="149"/>
      <c r="B24" s="152"/>
      <c r="C24" s="156"/>
      <c r="D24" s="157"/>
      <c r="E24" s="170"/>
      <c r="F24" s="170"/>
      <c r="G24" s="170"/>
      <c r="H24" s="164"/>
      <c r="I24" s="131" t="s">
        <v>20</v>
      </c>
      <c r="J24" s="132"/>
    </row>
    <row r="25" spans="1:10" ht="15" customHeight="1" x14ac:dyDescent="0.15">
      <c r="A25" s="149"/>
      <c r="B25" s="152"/>
      <c r="C25" s="156"/>
      <c r="D25" s="157"/>
      <c r="E25" s="170"/>
      <c r="F25" s="170"/>
      <c r="G25" s="170"/>
      <c r="H25" s="164"/>
      <c r="I25" s="131" t="s">
        <v>21</v>
      </c>
      <c r="J25" s="115"/>
    </row>
    <row r="26" spans="1:10" ht="15" customHeight="1" x14ac:dyDescent="0.15">
      <c r="A26" s="149"/>
      <c r="B26" s="152"/>
      <c r="C26" s="156"/>
      <c r="D26" s="157"/>
      <c r="E26" s="170"/>
      <c r="F26" s="170"/>
      <c r="G26" s="170"/>
      <c r="H26" s="164"/>
      <c r="I26" s="131" t="s">
        <v>22</v>
      </c>
      <c r="J26" s="115"/>
    </row>
    <row r="27" spans="1:10" ht="15" customHeight="1" x14ac:dyDescent="0.15">
      <c r="A27" s="150"/>
      <c r="B27" s="153"/>
      <c r="C27" s="158"/>
      <c r="D27" s="159"/>
      <c r="E27" s="171"/>
      <c r="F27" s="171"/>
      <c r="G27" s="171"/>
      <c r="H27" s="165"/>
      <c r="I27" s="131" t="s">
        <v>23</v>
      </c>
      <c r="J27" s="132"/>
    </row>
    <row r="28" spans="1:10" ht="15" customHeight="1" x14ac:dyDescent="0.15">
      <c r="A28" s="148" t="s">
        <v>26</v>
      </c>
      <c r="B28" s="151"/>
      <c r="C28" s="154"/>
      <c r="D28" s="155"/>
      <c r="E28" s="169"/>
      <c r="F28" s="169"/>
      <c r="G28" s="169"/>
      <c r="H28" s="163"/>
      <c r="I28" s="131" t="s">
        <v>19</v>
      </c>
      <c r="J28" s="115"/>
    </row>
    <row r="29" spans="1:10" ht="15" customHeight="1" x14ac:dyDescent="0.15">
      <c r="A29" s="149"/>
      <c r="B29" s="152"/>
      <c r="C29" s="156"/>
      <c r="D29" s="157"/>
      <c r="E29" s="170"/>
      <c r="F29" s="170"/>
      <c r="G29" s="170"/>
      <c r="H29" s="164"/>
      <c r="I29" s="131" t="s">
        <v>20</v>
      </c>
      <c r="J29" s="115"/>
    </row>
    <row r="30" spans="1:10" ht="15" customHeight="1" x14ac:dyDescent="0.15">
      <c r="A30" s="149"/>
      <c r="B30" s="152"/>
      <c r="C30" s="156"/>
      <c r="D30" s="157"/>
      <c r="E30" s="170"/>
      <c r="F30" s="170"/>
      <c r="G30" s="170"/>
      <c r="H30" s="164"/>
      <c r="I30" s="131" t="s">
        <v>21</v>
      </c>
      <c r="J30" s="92"/>
    </row>
    <row r="31" spans="1:10" ht="15" customHeight="1" x14ac:dyDescent="0.15">
      <c r="A31" s="149"/>
      <c r="B31" s="152"/>
      <c r="C31" s="156"/>
      <c r="D31" s="157"/>
      <c r="E31" s="170"/>
      <c r="F31" s="170"/>
      <c r="G31" s="170"/>
      <c r="H31" s="164"/>
      <c r="I31" s="131" t="s">
        <v>22</v>
      </c>
      <c r="J31" s="92"/>
    </row>
    <row r="32" spans="1:10" ht="15" customHeight="1" x14ac:dyDescent="0.15">
      <c r="A32" s="150"/>
      <c r="B32" s="153"/>
      <c r="C32" s="158"/>
      <c r="D32" s="159"/>
      <c r="E32" s="171"/>
      <c r="F32" s="171"/>
      <c r="G32" s="171"/>
      <c r="H32" s="165"/>
      <c r="I32" s="131" t="s">
        <v>23</v>
      </c>
      <c r="J32" s="115"/>
    </row>
    <row r="33" spans="1:10" ht="15" customHeight="1" x14ac:dyDescent="0.15">
      <c r="A33" s="148" t="s">
        <v>27</v>
      </c>
      <c r="B33" s="151"/>
      <c r="C33" s="154"/>
      <c r="D33" s="155"/>
      <c r="E33" s="183"/>
      <c r="F33" s="169"/>
      <c r="G33" s="169"/>
      <c r="H33" s="163"/>
      <c r="I33" s="131" t="s">
        <v>19</v>
      </c>
      <c r="J33" s="115"/>
    </row>
    <row r="34" spans="1:10" ht="15" customHeight="1" x14ac:dyDescent="0.15">
      <c r="A34" s="149"/>
      <c r="B34" s="152"/>
      <c r="C34" s="156"/>
      <c r="D34" s="157"/>
      <c r="E34" s="170"/>
      <c r="F34" s="170"/>
      <c r="G34" s="170"/>
      <c r="H34" s="164"/>
      <c r="I34" s="131" t="s">
        <v>20</v>
      </c>
      <c r="J34" s="115"/>
    </row>
    <row r="35" spans="1:10" ht="15" customHeight="1" x14ac:dyDescent="0.15">
      <c r="A35" s="149"/>
      <c r="B35" s="152"/>
      <c r="C35" s="156"/>
      <c r="D35" s="157"/>
      <c r="E35" s="170"/>
      <c r="F35" s="170"/>
      <c r="G35" s="170"/>
      <c r="H35" s="164"/>
      <c r="I35" s="131" t="s">
        <v>21</v>
      </c>
      <c r="J35" s="92"/>
    </row>
    <row r="36" spans="1:10" ht="15" customHeight="1" x14ac:dyDescent="0.15">
      <c r="A36" s="149"/>
      <c r="B36" s="152"/>
      <c r="C36" s="156"/>
      <c r="D36" s="157"/>
      <c r="E36" s="170"/>
      <c r="F36" s="170"/>
      <c r="G36" s="170"/>
      <c r="H36" s="164"/>
      <c r="I36" s="131" t="s">
        <v>22</v>
      </c>
      <c r="J36" s="92"/>
    </row>
    <row r="37" spans="1:10" ht="15" customHeight="1" x14ac:dyDescent="0.15">
      <c r="A37" s="150"/>
      <c r="B37" s="153"/>
      <c r="C37" s="158"/>
      <c r="D37" s="159"/>
      <c r="E37" s="171"/>
      <c r="F37" s="171"/>
      <c r="G37" s="171"/>
      <c r="H37" s="165"/>
      <c r="I37" s="131" t="s">
        <v>23</v>
      </c>
      <c r="J37" s="115"/>
    </row>
    <row r="38" spans="1:10" ht="15" customHeight="1" x14ac:dyDescent="0.15">
      <c r="A38" s="148" t="s">
        <v>28</v>
      </c>
      <c r="B38" s="151"/>
      <c r="C38" s="154"/>
      <c r="D38" s="155"/>
      <c r="E38" s="172"/>
      <c r="F38" s="169"/>
      <c r="G38" s="169"/>
      <c r="H38" s="163"/>
      <c r="I38" s="131" t="s">
        <v>19</v>
      </c>
      <c r="J38" s="115"/>
    </row>
    <row r="39" spans="1:10" ht="15" customHeight="1" x14ac:dyDescent="0.15">
      <c r="A39" s="149"/>
      <c r="B39" s="152"/>
      <c r="C39" s="156"/>
      <c r="D39" s="157"/>
      <c r="E39" s="170"/>
      <c r="F39" s="170"/>
      <c r="G39" s="170"/>
      <c r="H39" s="164"/>
      <c r="I39" s="131" t="s">
        <v>20</v>
      </c>
      <c r="J39" s="115"/>
    </row>
    <row r="40" spans="1:10" ht="15" customHeight="1" x14ac:dyDescent="0.15">
      <c r="A40" s="149"/>
      <c r="B40" s="152"/>
      <c r="C40" s="156"/>
      <c r="D40" s="157"/>
      <c r="E40" s="170"/>
      <c r="F40" s="170"/>
      <c r="G40" s="170"/>
      <c r="H40" s="164"/>
      <c r="I40" s="131" t="s">
        <v>21</v>
      </c>
      <c r="J40" s="115"/>
    </row>
    <row r="41" spans="1:10" ht="15" customHeight="1" x14ac:dyDescent="0.15">
      <c r="A41" s="149"/>
      <c r="B41" s="152"/>
      <c r="C41" s="156"/>
      <c r="D41" s="157"/>
      <c r="E41" s="170"/>
      <c r="F41" s="170"/>
      <c r="G41" s="170"/>
      <c r="H41" s="164"/>
      <c r="I41" s="131" t="s">
        <v>22</v>
      </c>
      <c r="J41" s="92"/>
    </row>
    <row r="42" spans="1:10" ht="15" customHeight="1" x14ac:dyDescent="0.15">
      <c r="A42" s="150"/>
      <c r="B42" s="153"/>
      <c r="C42" s="158"/>
      <c r="D42" s="159"/>
      <c r="E42" s="171"/>
      <c r="F42" s="171"/>
      <c r="G42" s="171"/>
      <c r="H42" s="165"/>
      <c r="I42" s="131" t="s">
        <v>23</v>
      </c>
      <c r="J42" s="115"/>
    </row>
    <row r="43" spans="1:10" ht="15" customHeight="1" x14ac:dyDescent="0.15">
      <c r="A43" s="148" t="s">
        <v>29</v>
      </c>
      <c r="B43" s="151"/>
      <c r="C43" s="154"/>
      <c r="D43" s="155"/>
      <c r="E43" s="169"/>
      <c r="F43" s="169"/>
      <c r="G43" s="169"/>
      <c r="H43" s="163"/>
      <c r="I43" s="131" t="s">
        <v>19</v>
      </c>
      <c r="J43" s="115"/>
    </row>
    <row r="44" spans="1:10" ht="15" customHeight="1" x14ac:dyDescent="0.15">
      <c r="A44" s="149"/>
      <c r="B44" s="152"/>
      <c r="C44" s="156"/>
      <c r="D44" s="157"/>
      <c r="E44" s="170"/>
      <c r="F44" s="170"/>
      <c r="G44" s="170"/>
      <c r="H44" s="164"/>
      <c r="I44" s="131" t="s">
        <v>20</v>
      </c>
      <c r="J44" s="115"/>
    </row>
    <row r="45" spans="1:10" ht="15" customHeight="1" x14ac:dyDescent="0.15">
      <c r="A45" s="149"/>
      <c r="B45" s="152"/>
      <c r="C45" s="156"/>
      <c r="D45" s="157"/>
      <c r="E45" s="170"/>
      <c r="F45" s="170"/>
      <c r="G45" s="170"/>
      <c r="H45" s="164"/>
      <c r="I45" s="131" t="s">
        <v>21</v>
      </c>
      <c r="J45" s="115"/>
    </row>
    <row r="46" spans="1:10" ht="15" customHeight="1" x14ac:dyDescent="0.15">
      <c r="A46" s="149"/>
      <c r="B46" s="152"/>
      <c r="C46" s="156"/>
      <c r="D46" s="157"/>
      <c r="E46" s="170"/>
      <c r="F46" s="170"/>
      <c r="G46" s="170"/>
      <c r="H46" s="164"/>
      <c r="I46" s="131" t="s">
        <v>22</v>
      </c>
      <c r="J46" s="92"/>
    </row>
    <row r="47" spans="1:10" ht="15" customHeight="1" x14ac:dyDescent="0.15">
      <c r="A47" s="150"/>
      <c r="B47" s="153"/>
      <c r="C47" s="158"/>
      <c r="D47" s="159"/>
      <c r="E47" s="171"/>
      <c r="F47" s="171"/>
      <c r="G47" s="171"/>
      <c r="H47" s="165"/>
      <c r="I47" s="131" t="s">
        <v>23</v>
      </c>
      <c r="J47" s="115"/>
    </row>
    <row r="48" spans="1:10" ht="15" customHeight="1" x14ac:dyDescent="0.15">
      <c r="A48" s="148" t="s">
        <v>30</v>
      </c>
      <c r="B48" s="151"/>
      <c r="C48" s="154"/>
      <c r="D48" s="155"/>
      <c r="E48" s="169"/>
      <c r="F48" s="169"/>
      <c r="G48" s="169"/>
      <c r="H48" s="163"/>
      <c r="I48" s="131" t="s">
        <v>19</v>
      </c>
      <c r="J48" s="115"/>
    </row>
    <row r="49" spans="1:10" ht="15" customHeight="1" x14ac:dyDescent="0.15">
      <c r="A49" s="149"/>
      <c r="B49" s="152"/>
      <c r="C49" s="156"/>
      <c r="D49" s="157"/>
      <c r="E49" s="170"/>
      <c r="F49" s="170"/>
      <c r="G49" s="170"/>
      <c r="H49" s="164"/>
      <c r="I49" s="131" t="s">
        <v>20</v>
      </c>
      <c r="J49" s="115"/>
    </row>
    <row r="50" spans="1:10" ht="15" customHeight="1" x14ac:dyDescent="0.15">
      <c r="A50" s="149"/>
      <c r="B50" s="152"/>
      <c r="C50" s="156"/>
      <c r="D50" s="157"/>
      <c r="E50" s="170"/>
      <c r="F50" s="170"/>
      <c r="G50" s="170"/>
      <c r="H50" s="164"/>
      <c r="I50" s="131" t="s">
        <v>21</v>
      </c>
      <c r="J50" s="115"/>
    </row>
    <row r="51" spans="1:10" ht="15" customHeight="1" x14ac:dyDescent="0.15">
      <c r="A51" s="149"/>
      <c r="B51" s="152"/>
      <c r="C51" s="156"/>
      <c r="D51" s="157"/>
      <c r="E51" s="170"/>
      <c r="F51" s="170"/>
      <c r="G51" s="170"/>
      <c r="H51" s="164"/>
      <c r="I51" s="131" t="s">
        <v>22</v>
      </c>
      <c r="J51" s="92"/>
    </row>
    <row r="52" spans="1:10" ht="15" customHeight="1" x14ac:dyDescent="0.15">
      <c r="A52" s="150"/>
      <c r="B52" s="153"/>
      <c r="C52" s="158"/>
      <c r="D52" s="159"/>
      <c r="E52" s="171"/>
      <c r="F52" s="171"/>
      <c r="G52" s="171"/>
      <c r="H52" s="165"/>
      <c r="I52" s="131" t="s">
        <v>23</v>
      </c>
      <c r="J52" s="115"/>
    </row>
    <row r="53" spans="1:10" ht="15" customHeight="1" x14ac:dyDescent="0.15">
      <c r="A53" s="148" t="s">
        <v>31</v>
      </c>
      <c r="B53" s="151"/>
      <c r="C53" s="154"/>
      <c r="D53" s="155"/>
      <c r="E53" s="169"/>
      <c r="F53" s="169"/>
      <c r="G53" s="169"/>
      <c r="H53" s="163"/>
      <c r="I53" s="131" t="s">
        <v>19</v>
      </c>
      <c r="J53" s="115"/>
    </row>
    <row r="54" spans="1:10" ht="15" customHeight="1" x14ac:dyDescent="0.15">
      <c r="A54" s="149"/>
      <c r="B54" s="152"/>
      <c r="C54" s="156"/>
      <c r="D54" s="157"/>
      <c r="E54" s="170"/>
      <c r="F54" s="170"/>
      <c r="G54" s="170"/>
      <c r="H54" s="164"/>
      <c r="I54" s="131" t="s">
        <v>20</v>
      </c>
      <c r="J54" s="115"/>
    </row>
    <row r="55" spans="1:10" ht="15" customHeight="1" x14ac:dyDescent="0.15">
      <c r="A55" s="149"/>
      <c r="B55" s="152"/>
      <c r="C55" s="156"/>
      <c r="D55" s="157"/>
      <c r="E55" s="170"/>
      <c r="F55" s="170"/>
      <c r="G55" s="170"/>
      <c r="H55" s="164"/>
      <c r="I55" s="131" t="s">
        <v>21</v>
      </c>
      <c r="J55" s="115"/>
    </row>
    <row r="56" spans="1:10" ht="15" customHeight="1" x14ac:dyDescent="0.15">
      <c r="A56" s="149"/>
      <c r="B56" s="152"/>
      <c r="C56" s="156"/>
      <c r="D56" s="157"/>
      <c r="E56" s="170"/>
      <c r="F56" s="170"/>
      <c r="G56" s="170"/>
      <c r="H56" s="164"/>
      <c r="I56" s="131" t="s">
        <v>22</v>
      </c>
      <c r="J56" s="92"/>
    </row>
    <row r="57" spans="1:10" ht="15" customHeight="1" x14ac:dyDescent="0.15">
      <c r="A57" s="150"/>
      <c r="B57" s="153"/>
      <c r="C57" s="158"/>
      <c r="D57" s="159"/>
      <c r="E57" s="171"/>
      <c r="F57" s="171"/>
      <c r="G57" s="171"/>
      <c r="H57" s="165"/>
      <c r="I57" s="131" t="s">
        <v>23</v>
      </c>
      <c r="J57" s="115"/>
    </row>
    <row r="58" spans="1:10" ht="15" customHeight="1" x14ac:dyDescent="0.15">
      <c r="A58" s="148" t="s">
        <v>32</v>
      </c>
      <c r="B58" s="151"/>
      <c r="C58" s="154"/>
      <c r="D58" s="155"/>
      <c r="E58" s="169"/>
      <c r="F58" s="169"/>
      <c r="G58" s="169"/>
      <c r="H58" s="163"/>
      <c r="I58" s="131" t="s">
        <v>19</v>
      </c>
      <c r="J58" s="115"/>
    </row>
    <row r="59" spans="1:10" ht="15" customHeight="1" x14ac:dyDescent="0.15">
      <c r="A59" s="149"/>
      <c r="B59" s="152"/>
      <c r="C59" s="156"/>
      <c r="D59" s="157"/>
      <c r="E59" s="170"/>
      <c r="F59" s="170"/>
      <c r="G59" s="170"/>
      <c r="H59" s="164"/>
      <c r="I59" s="131" t="s">
        <v>20</v>
      </c>
      <c r="J59" s="115"/>
    </row>
    <row r="60" spans="1:10" ht="15" customHeight="1" x14ac:dyDescent="0.15">
      <c r="A60" s="149"/>
      <c r="B60" s="152"/>
      <c r="C60" s="156"/>
      <c r="D60" s="157"/>
      <c r="E60" s="170"/>
      <c r="F60" s="170"/>
      <c r="G60" s="170"/>
      <c r="H60" s="164"/>
      <c r="I60" s="131" t="s">
        <v>21</v>
      </c>
      <c r="J60" s="115"/>
    </row>
    <row r="61" spans="1:10" ht="15" customHeight="1" x14ac:dyDescent="0.15">
      <c r="A61" s="149"/>
      <c r="B61" s="152"/>
      <c r="C61" s="156"/>
      <c r="D61" s="157"/>
      <c r="E61" s="170"/>
      <c r="F61" s="170"/>
      <c r="G61" s="170"/>
      <c r="H61" s="164"/>
      <c r="I61" s="131" t="s">
        <v>22</v>
      </c>
      <c r="J61" s="92"/>
    </row>
    <row r="62" spans="1:10" ht="15" customHeight="1" x14ac:dyDescent="0.15">
      <c r="A62" s="150"/>
      <c r="B62" s="153"/>
      <c r="C62" s="158"/>
      <c r="D62" s="159"/>
      <c r="E62" s="171"/>
      <c r="F62" s="171"/>
      <c r="G62" s="171"/>
      <c r="H62" s="165"/>
      <c r="I62" s="131" t="s">
        <v>23</v>
      </c>
      <c r="J62" s="115"/>
    </row>
    <row r="63" spans="1:10" ht="15" customHeight="1" x14ac:dyDescent="0.15">
      <c r="A63" s="148" t="s">
        <v>33</v>
      </c>
      <c r="B63" s="151"/>
      <c r="C63" s="154"/>
      <c r="D63" s="155"/>
      <c r="E63" s="169"/>
      <c r="F63" s="169"/>
      <c r="G63" s="169"/>
      <c r="H63" s="163"/>
      <c r="I63" s="131" t="s">
        <v>19</v>
      </c>
      <c r="J63" s="115"/>
    </row>
    <row r="64" spans="1:10" ht="15" customHeight="1" x14ac:dyDescent="0.15">
      <c r="A64" s="149"/>
      <c r="B64" s="152"/>
      <c r="C64" s="156"/>
      <c r="D64" s="157"/>
      <c r="E64" s="170"/>
      <c r="F64" s="170"/>
      <c r="G64" s="170"/>
      <c r="H64" s="164"/>
      <c r="I64" s="131" t="s">
        <v>20</v>
      </c>
      <c r="J64" s="115"/>
    </row>
    <row r="65" spans="1:10" ht="15" customHeight="1" x14ac:dyDescent="0.15">
      <c r="A65" s="149"/>
      <c r="B65" s="152"/>
      <c r="C65" s="156"/>
      <c r="D65" s="157"/>
      <c r="E65" s="170"/>
      <c r="F65" s="170"/>
      <c r="G65" s="170"/>
      <c r="H65" s="164"/>
      <c r="I65" s="131" t="s">
        <v>21</v>
      </c>
      <c r="J65" s="115"/>
    </row>
    <row r="66" spans="1:10" ht="15" customHeight="1" x14ac:dyDescent="0.15">
      <c r="A66" s="149"/>
      <c r="B66" s="152"/>
      <c r="C66" s="156"/>
      <c r="D66" s="157"/>
      <c r="E66" s="170"/>
      <c r="F66" s="170"/>
      <c r="G66" s="170"/>
      <c r="H66" s="164"/>
      <c r="I66" s="131" t="s">
        <v>22</v>
      </c>
      <c r="J66" s="92"/>
    </row>
    <row r="67" spans="1:10" ht="15" customHeight="1" x14ac:dyDescent="0.15">
      <c r="A67" s="150"/>
      <c r="B67" s="153"/>
      <c r="C67" s="158"/>
      <c r="D67" s="159"/>
      <c r="E67" s="171"/>
      <c r="F67" s="171"/>
      <c r="G67" s="171"/>
      <c r="H67" s="165"/>
      <c r="I67" s="131" t="s">
        <v>23</v>
      </c>
      <c r="J67" s="115"/>
    </row>
    <row r="68" spans="1:10" ht="15" customHeight="1" x14ac:dyDescent="0.15">
      <c r="A68" s="148" t="s">
        <v>34</v>
      </c>
      <c r="B68" s="151"/>
      <c r="C68" s="154"/>
      <c r="D68" s="155"/>
      <c r="E68" s="169"/>
      <c r="F68" s="169"/>
      <c r="G68" s="169"/>
      <c r="H68" s="163"/>
      <c r="I68" s="131" t="s">
        <v>19</v>
      </c>
      <c r="J68" s="115"/>
    </row>
    <row r="69" spans="1:10" ht="15" customHeight="1" x14ac:dyDescent="0.15">
      <c r="A69" s="149"/>
      <c r="B69" s="152"/>
      <c r="C69" s="156"/>
      <c r="D69" s="157"/>
      <c r="E69" s="170"/>
      <c r="F69" s="170"/>
      <c r="G69" s="170"/>
      <c r="H69" s="164"/>
      <c r="I69" s="131" t="s">
        <v>20</v>
      </c>
      <c r="J69" s="115"/>
    </row>
    <row r="70" spans="1:10" ht="15" customHeight="1" x14ac:dyDescent="0.15">
      <c r="A70" s="149"/>
      <c r="B70" s="152"/>
      <c r="C70" s="156"/>
      <c r="D70" s="157"/>
      <c r="E70" s="170"/>
      <c r="F70" s="170"/>
      <c r="G70" s="170"/>
      <c r="H70" s="164"/>
      <c r="I70" s="131" t="s">
        <v>21</v>
      </c>
      <c r="J70" s="115"/>
    </row>
    <row r="71" spans="1:10" ht="15" customHeight="1" x14ac:dyDescent="0.15">
      <c r="A71" s="149"/>
      <c r="B71" s="152"/>
      <c r="C71" s="156"/>
      <c r="D71" s="157"/>
      <c r="E71" s="170"/>
      <c r="F71" s="170"/>
      <c r="G71" s="170"/>
      <c r="H71" s="164"/>
      <c r="I71" s="131" t="s">
        <v>22</v>
      </c>
      <c r="J71" s="92"/>
    </row>
    <row r="72" spans="1:10" ht="15" customHeight="1" x14ac:dyDescent="0.15">
      <c r="A72" s="150"/>
      <c r="B72" s="153"/>
      <c r="C72" s="158"/>
      <c r="D72" s="159"/>
      <c r="E72" s="171"/>
      <c r="F72" s="171"/>
      <c r="G72" s="171"/>
      <c r="H72" s="165"/>
      <c r="I72" s="131" t="s">
        <v>23</v>
      </c>
      <c r="J72" s="115"/>
    </row>
    <row r="73" spans="1:10" ht="15" customHeight="1" x14ac:dyDescent="0.15">
      <c r="A73" s="148" t="s">
        <v>35</v>
      </c>
      <c r="B73" s="151"/>
      <c r="C73" s="154"/>
      <c r="D73" s="155"/>
      <c r="E73" s="169"/>
      <c r="F73" s="169"/>
      <c r="G73" s="169"/>
      <c r="H73" s="163"/>
      <c r="I73" s="131" t="s">
        <v>19</v>
      </c>
      <c r="J73" s="115"/>
    </row>
    <row r="74" spans="1:10" ht="15" customHeight="1" x14ac:dyDescent="0.15">
      <c r="A74" s="149"/>
      <c r="B74" s="152"/>
      <c r="C74" s="156"/>
      <c r="D74" s="157"/>
      <c r="E74" s="170"/>
      <c r="F74" s="170"/>
      <c r="G74" s="170"/>
      <c r="H74" s="164"/>
      <c r="I74" s="131" t="s">
        <v>20</v>
      </c>
      <c r="J74" s="115"/>
    </row>
    <row r="75" spans="1:10" ht="15" customHeight="1" x14ac:dyDescent="0.15">
      <c r="A75" s="149"/>
      <c r="B75" s="152"/>
      <c r="C75" s="156"/>
      <c r="D75" s="157"/>
      <c r="E75" s="170"/>
      <c r="F75" s="170"/>
      <c r="G75" s="170"/>
      <c r="H75" s="164"/>
      <c r="I75" s="131" t="s">
        <v>21</v>
      </c>
      <c r="J75" s="115"/>
    </row>
    <row r="76" spans="1:10" ht="15" customHeight="1" x14ac:dyDescent="0.15">
      <c r="A76" s="149"/>
      <c r="B76" s="152"/>
      <c r="C76" s="156"/>
      <c r="D76" s="157"/>
      <c r="E76" s="170"/>
      <c r="F76" s="170"/>
      <c r="G76" s="170"/>
      <c r="H76" s="164"/>
      <c r="I76" s="131" t="s">
        <v>22</v>
      </c>
      <c r="J76" s="92"/>
    </row>
    <row r="77" spans="1:10" ht="15" customHeight="1" x14ac:dyDescent="0.15">
      <c r="A77" s="150"/>
      <c r="B77" s="153"/>
      <c r="C77" s="158"/>
      <c r="D77" s="159"/>
      <c r="E77" s="171"/>
      <c r="F77" s="171"/>
      <c r="G77" s="171"/>
      <c r="H77" s="165"/>
      <c r="I77" s="131" t="s">
        <v>23</v>
      </c>
      <c r="J77" s="115"/>
    </row>
    <row r="78" spans="1:10" ht="15" customHeight="1" x14ac:dyDescent="0.15">
      <c r="A78" s="148" t="s">
        <v>36</v>
      </c>
      <c r="B78" s="151"/>
      <c r="C78" s="154"/>
      <c r="D78" s="155"/>
      <c r="E78" s="169"/>
      <c r="F78" s="169"/>
      <c r="G78" s="169"/>
      <c r="H78" s="163"/>
      <c r="I78" s="131" t="s">
        <v>19</v>
      </c>
      <c r="J78" s="115"/>
    </row>
    <row r="79" spans="1:10" ht="15" customHeight="1" x14ac:dyDescent="0.15">
      <c r="A79" s="149"/>
      <c r="B79" s="152"/>
      <c r="C79" s="156"/>
      <c r="D79" s="157"/>
      <c r="E79" s="170"/>
      <c r="F79" s="170"/>
      <c r="G79" s="170"/>
      <c r="H79" s="164"/>
      <c r="I79" s="131" t="s">
        <v>20</v>
      </c>
      <c r="J79" s="115"/>
    </row>
    <row r="80" spans="1:10" ht="15" customHeight="1" x14ac:dyDescent="0.15">
      <c r="A80" s="149"/>
      <c r="B80" s="152"/>
      <c r="C80" s="156"/>
      <c r="D80" s="157"/>
      <c r="E80" s="170"/>
      <c r="F80" s="170"/>
      <c r="G80" s="170"/>
      <c r="H80" s="164"/>
      <c r="I80" s="131" t="s">
        <v>21</v>
      </c>
      <c r="J80" s="115"/>
    </row>
    <row r="81" spans="1:10" ht="15" customHeight="1" x14ac:dyDescent="0.15">
      <c r="A81" s="149"/>
      <c r="B81" s="152"/>
      <c r="C81" s="156"/>
      <c r="D81" s="157"/>
      <c r="E81" s="170"/>
      <c r="F81" s="170"/>
      <c r="G81" s="170"/>
      <c r="H81" s="164"/>
      <c r="I81" s="131" t="s">
        <v>22</v>
      </c>
      <c r="J81" s="92"/>
    </row>
    <row r="82" spans="1:10" ht="15" customHeight="1" x14ac:dyDescent="0.15">
      <c r="A82" s="150"/>
      <c r="B82" s="153"/>
      <c r="C82" s="158"/>
      <c r="D82" s="159"/>
      <c r="E82" s="171"/>
      <c r="F82" s="171"/>
      <c r="G82" s="171"/>
      <c r="H82" s="165"/>
      <c r="I82" s="131" t="s">
        <v>23</v>
      </c>
      <c r="J82" s="115"/>
    </row>
    <row r="83" spans="1:10" ht="15" customHeight="1" x14ac:dyDescent="0.15">
      <c r="A83" s="148" t="s">
        <v>37</v>
      </c>
      <c r="B83" s="151"/>
      <c r="C83" s="154"/>
      <c r="D83" s="155"/>
      <c r="E83" s="169"/>
      <c r="F83" s="169"/>
      <c r="G83" s="169"/>
      <c r="H83" s="163"/>
      <c r="I83" s="131" t="s">
        <v>19</v>
      </c>
      <c r="J83" s="115"/>
    </row>
    <row r="84" spans="1:10" ht="15" customHeight="1" x14ac:dyDescent="0.15">
      <c r="A84" s="149"/>
      <c r="B84" s="152"/>
      <c r="C84" s="156"/>
      <c r="D84" s="157"/>
      <c r="E84" s="170"/>
      <c r="F84" s="170"/>
      <c r="G84" s="170"/>
      <c r="H84" s="164"/>
      <c r="I84" s="131" t="s">
        <v>20</v>
      </c>
      <c r="J84" s="115"/>
    </row>
    <row r="85" spans="1:10" ht="15" customHeight="1" x14ac:dyDescent="0.15">
      <c r="A85" s="149"/>
      <c r="B85" s="152"/>
      <c r="C85" s="156"/>
      <c r="D85" s="157"/>
      <c r="E85" s="170"/>
      <c r="F85" s="170"/>
      <c r="G85" s="170"/>
      <c r="H85" s="164"/>
      <c r="I85" s="131" t="s">
        <v>21</v>
      </c>
      <c r="J85" s="115"/>
    </row>
    <row r="86" spans="1:10" ht="15" customHeight="1" x14ac:dyDescent="0.15">
      <c r="A86" s="149"/>
      <c r="B86" s="152"/>
      <c r="C86" s="156"/>
      <c r="D86" s="157"/>
      <c r="E86" s="170"/>
      <c r="F86" s="170"/>
      <c r="G86" s="170"/>
      <c r="H86" s="164"/>
      <c r="I86" s="131" t="s">
        <v>22</v>
      </c>
      <c r="J86" s="92"/>
    </row>
    <row r="87" spans="1:10" ht="15" customHeight="1" x14ac:dyDescent="0.15">
      <c r="A87" s="150"/>
      <c r="B87" s="153"/>
      <c r="C87" s="158"/>
      <c r="D87" s="159"/>
      <c r="E87" s="171"/>
      <c r="F87" s="171"/>
      <c r="G87" s="171"/>
      <c r="H87" s="165"/>
      <c r="I87" s="131" t="s">
        <v>23</v>
      </c>
      <c r="J87" s="115"/>
    </row>
    <row r="88" spans="1:10" x14ac:dyDescent="0.15">
      <c r="A88" s="32"/>
      <c r="B88" s="33"/>
      <c r="C88" s="33"/>
      <c r="D88" s="34"/>
      <c r="E88" s="34"/>
      <c r="F88" s="34"/>
      <c r="G88" s="34"/>
      <c r="H88" s="33"/>
      <c r="I88" s="33"/>
      <c r="J88" s="40"/>
    </row>
    <row r="89" spans="1:10" ht="14" thickBot="1" x14ac:dyDescent="0.2">
      <c r="A89" s="35"/>
      <c r="B89" s="36"/>
      <c r="C89" s="37"/>
      <c r="D89" s="37"/>
      <c r="E89" s="37"/>
      <c r="F89" s="37"/>
      <c r="G89" s="37"/>
      <c r="H89" s="37"/>
      <c r="I89" s="37"/>
      <c r="J89" s="38"/>
    </row>
    <row r="90" spans="1:10" ht="26" customHeight="1" thickBot="1" x14ac:dyDescent="0.25">
      <c r="A90" s="166" t="s">
        <v>38</v>
      </c>
      <c r="B90" s="167"/>
      <c r="C90" s="167"/>
      <c r="D90" s="168"/>
      <c r="E90" s="130"/>
      <c r="F90" s="130"/>
      <c r="G90" s="130"/>
      <c r="H90" s="39"/>
      <c r="I90" s="39" t="s">
        <v>39</v>
      </c>
      <c r="J90" s="47">
        <f>SUM(J91:J196)</f>
        <v>0</v>
      </c>
    </row>
    <row r="91" spans="1:10" ht="75" customHeight="1" x14ac:dyDescent="0.15">
      <c r="A91" s="133" t="s">
        <v>7</v>
      </c>
      <c r="B91" s="99" t="s">
        <v>8</v>
      </c>
      <c r="C91" s="184" t="s">
        <v>9</v>
      </c>
      <c r="D91" s="185"/>
      <c r="E91" s="134" t="s">
        <v>40</v>
      </c>
      <c r="F91" s="134" t="s">
        <v>11</v>
      </c>
      <c r="G91" s="134" t="s">
        <v>12</v>
      </c>
      <c r="H91" s="135" t="s">
        <v>13</v>
      </c>
      <c r="I91" s="135" t="s">
        <v>14</v>
      </c>
      <c r="J91" s="135" t="s">
        <v>15</v>
      </c>
    </row>
    <row r="92" spans="1:10" ht="15" customHeight="1" x14ac:dyDescent="0.15">
      <c r="A92" s="148" t="s">
        <v>41</v>
      </c>
      <c r="B92" s="151"/>
      <c r="C92" s="154"/>
      <c r="D92" s="155"/>
      <c r="E92" s="173"/>
      <c r="F92" s="160"/>
      <c r="G92" s="160"/>
      <c r="H92" s="160"/>
      <c r="I92" s="131" t="s">
        <v>19</v>
      </c>
      <c r="J92" s="132"/>
    </row>
    <row r="93" spans="1:10" ht="15" customHeight="1" x14ac:dyDescent="0.15">
      <c r="A93" s="149"/>
      <c r="B93" s="152"/>
      <c r="C93" s="156"/>
      <c r="D93" s="157"/>
      <c r="E93" s="161"/>
      <c r="F93" s="161"/>
      <c r="G93" s="161"/>
      <c r="H93" s="161"/>
      <c r="I93" s="131" t="s">
        <v>20</v>
      </c>
      <c r="J93" s="132"/>
    </row>
    <row r="94" spans="1:10" ht="15" customHeight="1" x14ac:dyDescent="0.15">
      <c r="A94" s="149"/>
      <c r="B94" s="152"/>
      <c r="C94" s="156"/>
      <c r="D94" s="157"/>
      <c r="E94" s="161"/>
      <c r="F94" s="161"/>
      <c r="G94" s="161"/>
      <c r="H94" s="161"/>
      <c r="I94" s="131" t="s">
        <v>21</v>
      </c>
      <c r="J94" s="96"/>
    </row>
    <row r="95" spans="1:10" ht="15" customHeight="1" x14ac:dyDescent="0.15">
      <c r="A95" s="149"/>
      <c r="B95" s="152"/>
      <c r="C95" s="156"/>
      <c r="D95" s="157"/>
      <c r="E95" s="161"/>
      <c r="F95" s="161"/>
      <c r="G95" s="161"/>
      <c r="H95" s="161"/>
      <c r="I95" s="131" t="s">
        <v>22</v>
      </c>
      <c r="J95" s="132"/>
    </row>
    <row r="96" spans="1:10" ht="15" customHeight="1" x14ac:dyDescent="0.15">
      <c r="A96" s="150"/>
      <c r="B96" s="153"/>
      <c r="C96" s="158"/>
      <c r="D96" s="159"/>
      <c r="E96" s="162"/>
      <c r="F96" s="162"/>
      <c r="G96" s="162"/>
      <c r="H96" s="162"/>
      <c r="I96" s="131" t="s">
        <v>23</v>
      </c>
      <c r="J96" s="132"/>
    </row>
    <row r="97" spans="1:10" ht="15" customHeight="1" x14ac:dyDescent="0.15">
      <c r="A97" s="148" t="s">
        <v>42</v>
      </c>
      <c r="B97" s="151"/>
      <c r="C97" s="154"/>
      <c r="D97" s="155"/>
      <c r="E97" s="173"/>
      <c r="F97" s="160"/>
      <c r="G97" s="160"/>
      <c r="H97" s="163"/>
      <c r="I97" s="131" t="s">
        <v>19</v>
      </c>
      <c r="J97" s="132"/>
    </row>
    <row r="98" spans="1:10" ht="15" customHeight="1" x14ac:dyDescent="0.15">
      <c r="A98" s="149"/>
      <c r="B98" s="152"/>
      <c r="C98" s="156"/>
      <c r="D98" s="157"/>
      <c r="E98" s="161"/>
      <c r="F98" s="161"/>
      <c r="G98" s="161"/>
      <c r="H98" s="164"/>
      <c r="I98" s="131" t="s">
        <v>20</v>
      </c>
      <c r="J98" s="132"/>
    </row>
    <row r="99" spans="1:10" ht="15" customHeight="1" x14ac:dyDescent="0.15">
      <c r="A99" s="149"/>
      <c r="B99" s="152"/>
      <c r="C99" s="156"/>
      <c r="D99" s="157"/>
      <c r="E99" s="161"/>
      <c r="F99" s="161"/>
      <c r="G99" s="161"/>
      <c r="H99" s="164"/>
      <c r="I99" s="131" t="s">
        <v>21</v>
      </c>
      <c r="J99" s="91"/>
    </row>
    <row r="100" spans="1:10" ht="15" customHeight="1" x14ac:dyDescent="0.15">
      <c r="A100" s="149"/>
      <c r="B100" s="152"/>
      <c r="C100" s="156"/>
      <c r="D100" s="157"/>
      <c r="E100" s="161"/>
      <c r="F100" s="161"/>
      <c r="G100" s="161"/>
      <c r="H100" s="164"/>
      <c r="I100" s="131" t="s">
        <v>22</v>
      </c>
      <c r="J100" s="91"/>
    </row>
    <row r="101" spans="1:10" ht="15" customHeight="1" x14ac:dyDescent="0.15">
      <c r="A101" s="150"/>
      <c r="B101" s="153"/>
      <c r="C101" s="158"/>
      <c r="D101" s="159"/>
      <c r="E101" s="162"/>
      <c r="F101" s="162"/>
      <c r="G101" s="162"/>
      <c r="H101" s="165"/>
      <c r="I101" s="131" t="s">
        <v>23</v>
      </c>
      <c r="J101" s="132"/>
    </row>
    <row r="102" spans="1:10" ht="15" customHeight="1" x14ac:dyDescent="0.15">
      <c r="A102" s="148" t="s">
        <v>43</v>
      </c>
      <c r="B102" s="151"/>
      <c r="C102" s="154"/>
      <c r="D102" s="155"/>
      <c r="E102" s="173"/>
      <c r="F102" s="160"/>
      <c r="G102" s="160"/>
      <c r="H102" s="163"/>
      <c r="I102" s="131" t="s">
        <v>19</v>
      </c>
      <c r="J102" s="115"/>
    </row>
    <row r="103" spans="1:10" ht="15" customHeight="1" x14ac:dyDescent="0.15">
      <c r="A103" s="149"/>
      <c r="B103" s="152"/>
      <c r="C103" s="156"/>
      <c r="D103" s="157"/>
      <c r="E103" s="161"/>
      <c r="F103" s="161"/>
      <c r="G103" s="161"/>
      <c r="H103" s="164"/>
      <c r="I103" s="131" t="s">
        <v>20</v>
      </c>
      <c r="J103" s="115"/>
    </row>
    <row r="104" spans="1:10" ht="15" customHeight="1" x14ac:dyDescent="0.15">
      <c r="A104" s="149"/>
      <c r="B104" s="152"/>
      <c r="C104" s="156"/>
      <c r="D104" s="157"/>
      <c r="E104" s="161"/>
      <c r="F104" s="161"/>
      <c r="G104" s="161"/>
      <c r="H104" s="164"/>
      <c r="I104" s="131" t="s">
        <v>21</v>
      </c>
      <c r="J104" s="115"/>
    </row>
    <row r="105" spans="1:10" ht="15" customHeight="1" x14ac:dyDescent="0.15">
      <c r="A105" s="149"/>
      <c r="B105" s="152"/>
      <c r="C105" s="156"/>
      <c r="D105" s="157"/>
      <c r="E105" s="161"/>
      <c r="F105" s="161"/>
      <c r="G105" s="161"/>
      <c r="H105" s="164"/>
      <c r="I105" s="131" t="s">
        <v>22</v>
      </c>
      <c r="J105" s="115"/>
    </row>
    <row r="106" spans="1:10" ht="15" customHeight="1" x14ac:dyDescent="0.15">
      <c r="A106" s="150"/>
      <c r="B106" s="153"/>
      <c r="C106" s="158"/>
      <c r="D106" s="159"/>
      <c r="E106" s="162"/>
      <c r="F106" s="162"/>
      <c r="G106" s="162"/>
      <c r="H106" s="165"/>
      <c r="I106" s="131" t="s">
        <v>23</v>
      </c>
      <c r="J106" s="115"/>
    </row>
    <row r="107" spans="1:10" ht="15" customHeight="1" x14ac:dyDescent="0.15">
      <c r="A107" s="148" t="s">
        <v>44</v>
      </c>
      <c r="B107" s="151"/>
      <c r="C107" s="154"/>
      <c r="D107" s="155"/>
      <c r="E107" s="160"/>
      <c r="F107" s="160"/>
      <c r="G107" s="160"/>
      <c r="H107" s="163"/>
      <c r="I107" s="131" t="s">
        <v>19</v>
      </c>
      <c r="J107" s="115"/>
    </row>
    <row r="108" spans="1:10" ht="15" customHeight="1" x14ac:dyDescent="0.15">
      <c r="A108" s="149"/>
      <c r="B108" s="152"/>
      <c r="C108" s="156"/>
      <c r="D108" s="157"/>
      <c r="E108" s="161"/>
      <c r="F108" s="161"/>
      <c r="G108" s="161"/>
      <c r="H108" s="164"/>
      <c r="I108" s="131" t="s">
        <v>20</v>
      </c>
      <c r="J108" s="115"/>
    </row>
    <row r="109" spans="1:10" ht="15" customHeight="1" x14ac:dyDescent="0.15">
      <c r="A109" s="149"/>
      <c r="B109" s="152"/>
      <c r="C109" s="156"/>
      <c r="D109" s="157"/>
      <c r="E109" s="161"/>
      <c r="F109" s="161"/>
      <c r="G109" s="161"/>
      <c r="H109" s="164"/>
      <c r="I109" s="131" t="s">
        <v>21</v>
      </c>
      <c r="J109" s="92"/>
    </row>
    <row r="110" spans="1:10" ht="15" customHeight="1" x14ac:dyDescent="0.15">
      <c r="A110" s="149"/>
      <c r="B110" s="152"/>
      <c r="C110" s="156"/>
      <c r="D110" s="157"/>
      <c r="E110" s="161"/>
      <c r="F110" s="161"/>
      <c r="G110" s="161"/>
      <c r="H110" s="164"/>
      <c r="I110" s="131" t="s">
        <v>22</v>
      </c>
      <c r="J110" s="92"/>
    </row>
    <row r="111" spans="1:10" ht="15" customHeight="1" x14ac:dyDescent="0.15">
      <c r="A111" s="150"/>
      <c r="B111" s="153"/>
      <c r="C111" s="158"/>
      <c r="D111" s="159"/>
      <c r="E111" s="162"/>
      <c r="F111" s="162"/>
      <c r="G111" s="162"/>
      <c r="H111" s="165"/>
      <c r="I111" s="131" t="s">
        <v>23</v>
      </c>
      <c r="J111" s="115"/>
    </row>
    <row r="112" spans="1:10" ht="15" customHeight="1" x14ac:dyDescent="0.15">
      <c r="A112" s="148" t="s">
        <v>45</v>
      </c>
      <c r="B112" s="151"/>
      <c r="C112" s="154"/>
      <c r="D112" s="155"/>
      <c r="E112" s="160"/>
      <c r="F112" s="160"/>
      <c r="G112" s="160"/>
      <c r="H112" s="163"/>
      <c r="I112" s="131" t="s">
        <v>19</v>
      </c>
      <c r="J112" s="115"/>
    </row>
    <row r="113" spans="1:10" ht="15" customHeight="1" x14ac:dyDescent="0.15">
      <c r="A113" s="149"/>
      <c r="B113" s="152"/>
      <c r="C113" s="156"/>
      <c r="D113" s="157"/>
      <c r="E113" s="161"/>
      <c r="F113" s="161"/>
      <c r="G113" s="161"/>
      <c r="H113" s="164"/>
      <c r="I113" s="131" t="s">
        <v>20</v>
      </c>
      <c r="J113" s="115"/>
    </row>
    <row r="114" spans="1:10" ht="15" customHeight="1" x14ac:dyDescent="0.15">
      <c r="A114" s="149"/>
      <c r="B114" s="152"/>
      <c r="C114" s="156"/>
      <c r="D114" s="157"/>
      <c r="E114" s="161"/>
      <c r="F114" s="161"/>
      <c r="G114" s="161"/>
      <c r="H114" s="164"/>
      <c r="I114" s="131" t="s">
        <v>21</v>
      </c>
      <c r="J114" s="92"/>
    </row>
    <row r="115" spans="1:10" ht="15" customHeight="1" x14ac:dyDescent="0.15">
      <c r="A115" s="149"/>
      <c r="B115" s="152"/>
      <c r="C115" s="156"/>
      <c r="D115" s="157"/>
      <c r="E115" s="161"/>
      <c r="F115" s="161"/>
      <c r="G115" s="161"/>
      <c r="H115" s="164"/>
      <c r="I115" s="131" t="s">
        <v>22</v>
      </c>
      <c r="J115" s="92"/>
    </row>
    <row r="116" spans="1:10" ht="15" customHeight="1" x14ac:dyDescent="0.15">
      <c r="A116" s="150"/>
      <c r="B116" s="153"/>
      <c r="C116" s="158"/>
      <c r="D116" s="159"/>
      <c r="E116" s="162"/>
      <c r="F116" s="162"/>
      <c r="G116" s="162"/>
      <c r="H116" s="165"/>
      <c r="I116" s="131" t="s">
        <v>23</v>
      </c>
      <c r="J116" s="115"/>
    </row>
    <row r="117" spans="1:10" ht="15" customHeight="1" x14ac:dyDescent="0.15">
      <c r="A117" s="148" t="s">
        <v>46</v>
      </c>
      <c r="B117" s="151"/>
      <c r="C117" s="154"/>
      <c r="D117" s="155"/>
      <c r="E117" s="169"/>
      <c r="F117" s="169"/>
      <c r="G117" s="169"/>
      <c r="H117" s="163"/>
      <c r="I117" s="131" t="s">
        <v>19</v>
      </c>
      <c r="J117" s="115"/>
    </row>
    <row r="118" spans="1:10" ht="15" customHeight="1" x14ac:dyDescent="0.15">
      <c r="A118" s="149"/>
      <c r="B118" s="152"/>
      <c r="C118" s="156"/>
      <c r="D118" s="157"/>
      <c r="E118" s="170"/>
      <c r="F118" s="170"/>
      <c r="G118" s="170"/>
      <c r="H118" s="164"/>
      <c r="I118" s="131" t="s">
        <v>20</v>
      </c>
      <c r="J118" s="115"/>
    </row>
    <row r="119" spans="1:10" ht="15" customHeight="1" x14ac:dyDescent="0.15">
      <c r="A119" s="149"/>
      <c r="B119" s="152"/>
      <c r="C119" s="156"/>
      <c r="D119" s="157"/>
      <c r="E119" s="170"/>
      <c r="F119" s="170"/>
      <c r="G119" s="170"/>
      <c r="H119" s="164"/>
      <c r="I119" s="131" t="s">
        <v>21</v>
      </c>
      <c r="J119" s="115"/>
    </row>
    <row r="120" spans="1:10" ht="15" customHeight="1" x14ac:dyDescent="0.15">
      <c r="A120" s="149"/>
      <c r="B120" s="152"/>
      <c r="C120" s="156"/>
      <c r="D120" s="157"/>
      <c r="E120" s="170"/>
      <c r="F120" s="170"/>
      <c r="G120" s="170"/>
      <c r="H120" s="164"/>
      <c r="I120" s="131" t="s">
        <v>22</v>
      </c>
      <c r="J120" s="92"/>
    </row>
    <row r="121" spans="1:10" ht="15" customHeight="1" x14ac:dyDescent="0.15">
      <c r="A121" s="150"/>
      <c r="B121" s="153"/>
      <c r="C121" s="158"/>
      <c r="D121" s="159"/>
      <c r="E121" s="171"/>
      <c r="F121" s="171"/>
      <c r="G121" s="171"/>
      <c r="H121" s="165"/>
      <c r="I121" s="131" t="s">
        <v>23</v>
      </c>
      <c r="J121" s="115"/>
    </row>
    <row r="122" spans="1:10" ht="15" customHeight="1" x14ac:dyDescent="0.15">
      <c r="A122" s="148" t="s">
        <v>47</v>
      </c>
      <c r="B122" s="151"/>
      <c r="C122" s="154"/>
      <c r="D122" s="155"/>
      <c r="E122" s="169"/>
      <c r="F122" s="169"/>
      <c r="G122" s="169"/>
      <c r="H122" s="163"/>
      <c r="I122" s="131" t="s">
        <v>19</v>
      </c>
      <c r="J122" s="115"/>
    </row>
    <row r="123" spans="1:10" ht="15" customHeight="1" x14ac:dyDescent="0.15">
      <c r="A123" s="149"/>
      <c r="B123" s="152"/>
      <c r="C123" s="156"/>
      <c r="D123" s="157"/>
      <c r="E123" s="170"/>
      <c r="F123" s="170"/>
      <c r="G123" s="170"/>
      <c r="H123" s="164"/>
      <c r="I123" s="131" t="s">
        <v>20</v>
      </c>
      <c r="J123" s="115"/>
    </row>
    <row r="124" spans="1:10" ht="15" customHeight="1" x14ac:dyDescent="0.15">
      <c r="A124" s="149"/>
      <c r="B124" s="152"/>
      <c r="C124" s="156"/>
      <c r="D124" s="157"/>
      <c r="E124" s="170"/>
      <c r="F124" s="170"/>
      <c r="G124" s="170"/>
      <c r="H124" s="164"/>
      <c r="I124" s="131" t="s">
        <v>21</v>
      </c>
      <c r="J124" s="115"/>
    </row>
    <row r="125" spans="1:10" ht="15" customHeight="1" x14ac:dyDescent="0.15">
      <c r="A125" s="149"/>
      <c r="B125" s="152"/>
      <c r="C125" s="156"/>
      <c r="D125" s="157"/>
      <c r="E125" s="170"/>
      <c r="F125" s="170"/>
      <c r="G125" s="170"/>
      <c r="H125" s="164"/>
      <c r="I125" s="131" t="s">
        <v>22</v>
      </c>
      <c r="J125" s="92"/>
    </row>
    <row r="126" spans="1:10" ht="15" customHeight="1" x14ac:dyDescent="0.15">
      <c r="A126" s="150"/>
      <c r="B126" s="153"/>
      <c r="C126" s="158"/>
      <c r="D126" s="159"/>
      <c r="E126" s="171"/>
      <c r="F126" s="171"/>
      <c r="G126" s="171"/>
      <c r="H126" s="165"/>
      <c r="I126" s="131" t="s">
        <v>23</v>
      </c>
      <c r="J126" s="115"/>
    </row>
    <row r="127" spans="1:10" ht="15" customHeight="1" x14ac:dyDescent="0.15">
      <c r="A127" s="148" t="s">
        <v>48</v>
      </c>
      <c r="B127" s="151"/>
      <c r="C127" s="154"/>
      <c r="D127" s="155"/>
      <c r="E127" s="169"/>
      <c r="F127" s="169"/>
      <c r="G127" s="169"/>
      <c r="H127" s="163"/>
      <c r="I127" s="131" t="s">
        <v>19</v>
      </c>
      <c r="J127" s="115"/>
    </row>
    <row r="128" spans="1:10" ht="15" customHeight="1" x14ac:dyDescent="0.15">
      <c r="A128" s="149"/>
      <c r="B128" s="152"/>
      <c r="C128" s="156"/>
      <c r="D128" s="157"/>
      <c r="E128" s="170"/>
      <c r="F128" s="170"/>
      <c r="G128" s="170"/>
      <c r="H128" s="164"/>
      <c r="I128" s="131" t="s">
        <v>20</v>
      </c>
      <c r="J128" s="115"/>
    </row>
    <row r="129" spans="1:10" ht="15" customHeight="1" x14ac:dyDescent="0.15">
      <c r="A129" s="149"/>
      <c r="B129" s="152"/>
      <c r="C129" s="156"/>
      <c r="D129" s="157"/>
      <c r="E129" s="170"/>
      <c r="F129" s="170"/>
      <c r="G129" s="170"/>
      <c r="H129" s="164"/>
      <c r="I129" s="131" t="s">
        <v>21</v>
      </c>
      <c r="J129" s="115"/>
    </row>
    <row r="130" spans="1:10" ht="15" customHeight="1" x14ac:dyDescent="0.15">
      <c r="A130" s="149"/>
      <c r="B130" s="152"/>
      <c r="C130" s="156"/>
      <c r="D130" s="157"/>
      <c r="E130" s="170"/>
      <c r="F130" s="170"/>
      <c r="G130" s="170"/>
      <c r="H130" s="164"/>
      <c r="I130" s="131" t="s">
        <v>22</v>
      </c>
      <c r="J130" s="92"/>
    </row>
    <row r="131" spans="1:10" ht="15" customHeight="1" x14ac:dyDescent="0.15">
      <c r="A131" s="150"/>
      <c r="B131" s="153"/>
      <c r="C131" s="158"/>
      <c r="D131" s="159"/>
      <c r="E131" s="171"/>
      <c r="F131" s="171"/>
      <c r="G131" s="171"/>
      <c r="H131" s="165"/>
      <c r="I131" s="131" t="s">
        <v>23</v>
      </c>
      <c r="J131" s="115"/>
    </row>
    <row r="132" spans="1:10" ht="15" customHeight="1" x14ac:dyDescent="0.15">
      <c r="A132" s="148" t="s">
        <v>49</v>
      </c>
      <c r="B132" s="151"/>
      <c r="C132" s="154"/>
      <c r="D132" s="155"/>
      <c r="E132" s="173"/>
      <c r="F132" s="160"/>
      <c r="G132" s="160"/>
      <c r="H132" s="163"/>
      <c r="I132" s="131" t="s">
        <v>19</v>
      </c>
      <c r="J132" s="115"/>
    </row>
    <row r="133" spans="1:10" ht="15" customHeight="1" x14ac:dyDescent="0.15">
      <c r="A133" s="149"/>
      <c r="B133" s="152"/>
      <c r="C133" s="156"/>
      <c r="D133" s="157"/>
      <c r="E133" s="161"/>
      <c r="F133" s="161"/>
      <c r="G133" s="161"/>
      <c r="H133" s="164"/>
      <c r="I133" s="131" t="s">
        <v>20</v>
      </c>
      <c r="J133" s="115"/>
    </row>
    <row r="134" spans="1:10" ht="15" customHeight="1" x14ac:dyDescent="0.15">
      <c r="A134" s="149"/>
      <c r="B134" s="152"/>
      <c r="C134" s="156"/>
      <c r="D134" s="157"/>
      <c r="E134" s="161"/>
      <c r="F134" s="161"/>
      <c r="G134" s="161"/>
      <c r="H134" s="164"/>
      <c r="I134" s="131" t="s">
        <v>21</v>
      </c>
      <c r="J134" s="115"/>
    </row>
    <row r="135" spans="1:10" ht="15" customHeight="1" x14ac:dyDescent="0.15">
      <c r="A135" s="149"/>
      <c r="B135" s="152"/>
      <c r="C135" s="156"/>
      <c r="D135" s="157"/>
      <c r="E135" s="161"/>
      <c r="F135" s="161"/>
      <c r="G135" s="161"/>
      <c r="H135" s="164"/>
      <c r="I135" s="131" t="s">
        <v>22</v>
      </c>
      <c r="J135" s="92"/>
    </row>
    <row r="136" spans="1:10" ht="15" customHeight="1" x14ac:dyDescent="0.15">
      <c r="A136" s="150"/>
      <c r="B136" s="153"/>
      <c r="C136" s="158"/>
      <c r="D136" s="159"/>
      <c r="E136" s="162"/>
      <c r="F136" s="162"/>
      <c r="G136" s="162"/>
      <c r="H136" s="165"/>
      <c r="I136" s="131" t="s">
        <v>23</v>
      </c>
      <c r="J136" s="115"/>
    </row>
    <row r="137" spans="1:10" ht="15" customHeight="1" x14ac:dyDescent="0.15">
      <c r="A137" s="148" t="s">
        <v>50</v>
      </c>
      <c r="B137" s="151"/>
      <c r="C137" s="154"/>
      <c r="D137" s="155"/>
      <c r="E137" s="173"/>
      <c r="F137" s="160"/>
      <c r="G137" s="160"/>
      <c r="H137" s="163"/>
      <c r="I137" s="131" t="s">
        <v>19</v>
      </c>
      <c r="J137" s="115"/>
    </row>
    <row r="138" spans="1:10" ht="15" customHeight="1" x14ac:dyDescent="0.15">
      <c r="A138" s="149"/>
      <c r="B138" s="152"/>
      <c r="C138" s="156"/>
      <c r="D138" s="157"/>
      <c r="E138" s="161"/>
      <c r="F138" s="161"/>
      <c r="G138" s="161"/>
      <c r="H138" s="164"/>
      <c r="I138" s="131" t="s">
        <v>20</v>
      </c>
      <c r="J138" s="115"/>
    </row>
    <row r="139" spans="1:10" ht="15" customHeight="1" x14ac:dyDescent="0.15">
      <c r="A139" s="149"/>
      <c r="B139" s="152"/>
      <c r="C139" s="156"/>
      <c r="D139" s="157"/>
      <c r="E139" s="161"/>
      <c r="F139" s="161"/>
      <c r="G139" s="161"/>
      <c r="H139" s="164"/>
      <c r="I139" s="131" t="s">
        <v>21</v>
      </c>
      <c r="J139" s="115"/>
    </row>
    <row r="140" spans="1:10" ht="15" customHeight="1" x14ac:dyDescent="0.15">
      <c r="A140" s="149"/>
      <c r="B140" s="152"/>
      <c r="C140" s="156"/>
      <c r="D140" s="157"/>
      <c r="E140" s="161"/>
      <c r="F140" s="161"/>
      <c r="G140" s="161"/>
      <c r="H140" s="164"/>
      <c r="I140" s="131" t="s">
        <v>22</v>
      </c>
      <c r="J140" s="92"/>
    </row>
    <row r="141" spans="1:10" ht="15" customHeight="1" x14ac:dyDescent="0.15">
      <c r="A141" s="150"/>
      <c r="B141" s="153"/>
      <c r="C141" s="158"/>
      <c r="D141" s="159"/>
      <c r="E141" s="162"/>
      <c r="F141" s="162"/>
      <c r="G141" s="162"/>
      <c r="H141" s="165"/>
      <c r="I141" s="131" t="s">
        <v>23</v>
      </c>
      <c r="J141" s="115"/>
    </row>
    <row r="142" spans="1:10" ht="15" customHeight="1" x14ac:dyDescent="0.15">
      <c r="A142" s="148" t="s">
        <v>51</v>
      </c>
      <c r="B142" s="151"/>
      <c r="C142" s="154"/>
      <c r="D142" s="155"/>
      <c r="E142" s="160"/>
      <c r="F142" s="160"/>
      <c r="G142" s="160"/>
      <c r="H142" s="163"/>
      <c r="I142" s="131" t="s">
        <v>19</v>
      </c>
      <c r="J142" s="115"/>
    </row>
    <row r="143" spans="1:10" ht="15" customHeight="1" x14ac:dyDescent="0.15">
      <c r="A143" s="149"/>
      <c r="B143" s="152"/>
      <c r="C143" s="156"/>
      <c r="D143" s="157"/>
      <c r="E143" s="161"/>
      <c r="F143" s="161"/>
      <c r="G143" s="161"/>
      <c r="H143" s="164"/>
      <c r="I143" s="131" t="s">
        <v>20</v>
      </c>
      <c r="J143" s="115"/>
    </row>
    <row r="144" spans="1:10" ht="15" customHeight="1" x14ac:dyDescent="0.15">
      <c r="A144" s="149"/>
      <c r="B144" s="152"/>
      <c r="C144" s="156"/>
      <c r="D144" s="157"/>
      <c r="E144" s="161"/>
      <c r="F144" s="161"/>
      <c r="G144" s="161"/>
      <c r="H144" s="164"/>
      <c r="I144" s="131" t="s">
        <v>21</v>
      </c>
      <c r="J144" s="115"/>
    </row>
    <row r="145" spans="1:10" ht="15" customHeight="1" x14ac:dyDescent="0.15">
      <c r="A145" s="149"/>
      <c r="B145" s="152"/>
      <c r="C145" s="156"/>
      <c r="D145" s="157"/>
      <c r="E145" s="161"/>
      <c r="F145" s="161"/>
      <c r="G145" s="161"/>
      <c r="H145" s="164"/>
      <c r="I145" s="131" t="s">
        <v>22</v>
      </c>
      <c r="J145" s="92"/>
    </row>
    <row r="146" spans="1:10" ht="15" customHeight="1" x14ac:dyDescent="0.15">
      <c r="A146" s="150"/>
      <c r="B146" s="153"/>
      <c r="C146" s="158"/>
      <c r="D146" s="159"/>
      <c r="E146" s="162"/>
      <c r="F146" s="162"/>
      <c r="G146" s="162"/>
      <c r="H146" s="165"/>
      <c r="I146" s="131" t="s">
        <v>23</v>
      </c>
      <c r="J146" s="115"/>
    </row>
    <row r="147" spans="1:10" ht="15" customHeight="1" x14ac:dyDescent="0.15">
      <c r="A147" s="148" t="s">
        <v>52</v>
      </c>
      <c r="B147" s="151"/>
      <c r="C147" s="154"/>
      <c r="D147" s="155"/>
      <c r="E147" s="160"/>
      <c r="F147" s="160"/>
      <c r="G147" s="160"/>
      <c r="H147" s="163"/>
      <c r="I147" s="131" t="s">
        <v>19</v>
      </c>
      <c r="J147" s="115"/>
    </row>
    <row r="148" spans="1:10" ht="15" customHeight="1" x14ac:dyDescent="0.15">
      <c r="A148" s="149"/>
      <c r="B148" s="152"/>
      <c r="C148" s="156"/>
      <c r="D148" s="157"/>
      <c r="E148" s="161"/>
      <c r="F148" s="161"/>
      <c r="G148" s="161"/>
      <c r="H148" s="164"/>
      <c r="I148" s="131" t="s">
        <v>20</v>
      </c>
      <c r="J148" s="115"/>
    </row>
    <row r="149" spans="1:10" ht="15" customHeight="1" x14ac:dyDescent="0.15">
      <c r="A149" s="149"/>
      <c r="B149" s="152"/>
      <c r="C149" s="156"/>
      <c r="D149" s="157"/>
      <c r="E149" s="161"/>
      <c r="F149" s="161"/>
      <c r="G149" s="161"/>
      <c r="H149" s="164"/>
      <c r="I149" s="131" t="s">
        <v>21</v>
      </c>
      <c r="J149" s="115"/>
    </row>
    <row r="150" spans="1:10" ht="15" customHeight="1" x14ac:dyDescent="0.15">
      <c r="A150" s="149"/>
      <c r="B150" s="152"/>
      <c r="C150" s="156"/>
      <c r="D150" s="157"/>
      <c r="E150" s="161"/>
      <c r="F150" s="161"/>
      <c r="G150" s="161"/>
      <c r="H150" s="164"/>
      <c r="I150" s="131" t="s">
        <v>22</v>
      </c>
      <c r="J150" s="92"/>
    </row>
    <row r="151" spans="1:10" ht="15" customHeight="1" x14ac:dyDescent="0.15">
      <c r="A151" s="150"/>
      <c r="B151" s="153"/>
      <c r="C151" s="158"/>
      <c r="D151" s="159"/>
      <c r="E151" s="162"/>
      <c r="F151" s="162"/>
      <c r="G151" s="162"/>
      <c r="H151" s="165"/>
      <c r="I151" s="131" t="s">
        <v>23</v>
      </c>
      <c r="J151" s="115"/>
    </row>
    <row r="152" spans="1:10" ht="15" customHeight="1" x14ac:dyDescent="0.15">
      <c r="A152" s="148" t="s">
        <v>53</v>
      </c>
      <c r="B152" s="151"/>
      <c r="C152" s="154"/>
      <c r="D152" s="155"/>
      <c r="E152" s="160"/>
      <c r="F152" s="160"/>
      <c r="G152" s="160"/>
      <c r="H152" s="163"/>
      <c r="I152" s="131" t="s">
        <v>19</v>
      </c>
      <c r="J152" s="115"/>
    </row>
    <row r="153" spans="1:10" ht="15" customHeight="1" x14ac:dyDescent="0.15">
      <c r="A153" s="149"/>
      <c r="B153" s="152"/>
      <c r="C153" s="156"/>
      <c r="D153" s="157"/>
      <c r="E153" s="161"/>
      <c r="F153" s="161"/>
      <c r="G153" s="161"/>
      <c r="H153" s="164"/>
      <c r="I153" s="131" t="s">
        <v>20</v>
      </c>
      <c r="J153" s="115"/>
    </row>
    <row r="154" spans="1:10" ht="15" customHeight="1" x14ac:dyDescent="0.15">
      <c r="A154" s="149"/>
      <c r="B154" s="152"/>
      <c r="C154" s="156"/>
      <c r="D154" s="157"/>
      <c r="E154" s="161"/>
      <c r="F154" s="161"/>
      <c r="G154" s="161"/>
      <c r="H154" s="164"/>
      <c r="I154" s="131" t="s">
        <v>21</v>
      </c>
      <c r="J154" s="115"/>
    </row>
    <row r="155" spans="1:10" ht="15" customHeight="1" x14ac:dyDescent="0.15">
      <c r="A155" s="149"/>
      <c r="B155" s="152"/>
      <c r="C155" s="156"/>
      <c r="D155" s="157"/>
      <c r="E155" s="161"/>
      <c r="F155" s="161"/>
      <c r="G155" s="161"/>
      <c r="H155" s="164"/>
      <c r="I155" s="131" t="s">
        <v>22</v>
      </c>
      <c r="J155" s="92"/>
    </row>
    <row r="156" spans="1:10" ht="15" customHeight="1" x14ac:dyDescent="0.15">
      <c r="A156" s="150"/>
      <c r="B156" s="153"/>
      <c r="C156" s="158"/>
      <c r="D156" s="159"/>
      <c r="E156" s="162"/>
      <c r="F156" s="162"/>
      <c r="G156" s="162"/>
      <c r="H156" s="165"/>
      <c r="I156" s="131" t="s">
        <v>23</v>
      </c>
      <c r="J156" s="115"/>
    </row>
    <row r="157" spans="1:10" ht="15" customHeight="1" x14ac:dyDescent="0.15">
      <c r="A157" s="148" t="s">
        <v>54</v>
      </c>
      <c r="B157" s="151"/>
      <c r="C157" s="154"/>
      <c r="D157" s="155"/>
      <c r="E157" s="160"/>
      <c r="F157" s="160"/>
      <c r="G157" s="160"/>
      <c r="H157" s="163"/>
      <c r="I157" s="131" t="s">
        <v>19</v>
      </c>
      <c r="J157" s="115"/>
    </row>
    <row r="158" spans="1:10" ht="15" customHeight="1" x14ac:dyDescent="0.15">
      <c r="A158" s="149"/>
      <c r="B158" s="152"/>
      <c r="C158" s="156"/>
      <c r="D158" s="157"/>
      <c r="E158" s="161"/>
      <c r="F158" s="161"/>
      <c r="G158" s="161"/>
      <c r="H158" s="164"/>
      <c r="I158" s="131" t="s">
        <v>20</v>
      </c>
      <c r="J158" s="115"/>
    </row>
    <row r="159" spans="1:10" ht="15" customHeight="1" x14ac:dyDescent="0.15">
      <c r="A159" s="149"/>
      <c r="B159" s="152"/>
      <c r="C159" s="156"/>
      <c r="D159" s="157"/>
      <c r="E159" s="161"/>
      <c r="F159" s="161"/>
      <c r="G159" s="161"/>
      <c r="H159" s="164"/>
      <c r="I159" s="131" t="s">
        <v>21</v>
      </c>
      <c r="J159" s="115"/>
    </row>
    <row r="160" spans="1:10" ht="15" customHeight="1" x14ac:dyDescent="0.15">
      <c r="A160" s="149"/>
      <c r="B160" s="152"/>
      <c r="C160" s="156"/>
      <c r="D160" s="157"/>
      <c r="E160" s="161"/>
      <c r="F160" s="161"/>
      <c r="G160" s="161"/>
      <c r="H160" s="164"/>
      <c r="I160" s="131" t="s">
        <v>22</v>
      </c>
      <c r="J160" s="92"/>
    </row>
    <row r="161" spans="1:10" ht="15" customHeight="1" x14ac:dyDescent="0.15">
      <c r="A161" s="150"/>
      <c r="B161" s="153"/>
      <c r="C161" s="158"/>
      <c r="D161" s="159"/>
      <c r="E161" s="162"/>
      <c r="F161" s="162"/>
      <c r="G161" s="162"/>
      <c r="H161" s="165"/>
      <c r="I161" s="131" t="s">
        <v>23</v>
      </c>
      <c r="J161" s="115"/>
    </row>
    <row r="162" spans="1:10" ht="15" customHeight="1" x14ac:dyDescent="0.15">
      <c r="A162" s="148" t="s">
        <v>55</v>
      </c>
      <c r="B162" s="151"/>
      <c r="C162" s="154"/>
      <c r="D162" s="155"/>
      <c r="E162" s="160"/>
      <c r="F162" s="160"/>
      <c r="G162" s="160"/>
      <c r="H162" s="163"/>
      <c r="I162" s="131" t="s">
        <v>19</v>
      </c>
      <c r="J162" s="115"/>
    </row>
    <row r="163" spans="1:10" ht="15" customHeight="1" x14ac:dyDescent="0.15">
      <c r="A163" s="149"/>
      <c r="B163" s="152"/>
      <c r="C163" s="156"/>
      <c r="D163" s="157"/>
      <c r="E163" s="161"/>
      <c r="F163" s="161"/>
      <c r="G163" s="161"/>
      <c r="H163" s="164"/>
      <c r="I163" s="131" t="s">
        <v>20</v>
      </c>
      <c r="J163" s="115"/>
    </row>
    <row r="164" spans="1:10" ht="15" customHeight="1" x14ac:dyDescent="0.15">
      <c r="A164" s="149"/>
      <c r="B164" s="152"/>
      <c r="C164" s="156"/>
      <c r="D164" s="157"/>
      <c r="E164" s="161"/>
      <c r="F164" s="161"/>
      <c r="G164" s="161"/>
      <c r="H164" s="164"/>
      <c r="I164" s="131" t="s">
        <v>21</v>
      </c>
      <c r="J164" s="115"/>
    </row>
    <row r="165" spans="1:10" ht="15" customHeight="1" x14ac:dyDescent="0.15">
      <c r="A165" s="149"/>
      <c r="B165" s="152"/>
      <c r="C165" s="156"/>
      <c r="D165" s="157"/>
      <c r="E165" s="161"/>
      <c r="F165" s="161"/>
      <c r="G165" s="161"/>
      <c r="H165" s="164"/>
      <c r="I165" s="131" t="s">
        <v>22</v>
      </c>
      <c r="J165" s="92"/>
    </row>
    <row r="166" spans="1:10" ht="15" customHeight="1" x14ac:dyDescent="0.15">
      <c r="A166" s="150"/>
      <c r="B166" s="153"/>
      <c r="C166" s="158"/>
      <c r="D166" s="159"/>
      <c r="E166" s="162"/>
      <c r="F166" s="162"/>
      <c r="G166" s="162"/>
      <c r="H166" s="165"/>
      <c r="I166" s="131" t="s">
        <v>23</v>
      </c>
      <c r="J166" s="115"/>
    </row>
    <row r="167" spans="1:10" ht="15" customHeight="1" x14ac:dyDescent="0.15">
      <c r="A167" s="148" t="s">
        <v>56</v>
      </c>
      <c r="B167" s="151"/>
      <c r="C167" s="154"/>
      <c r="D167" s="155"/>
      <c r="E167" s="160"/>
      <c r="F167" s="160"/>
      <c r="G167" s="160"/>
      <c r="H167" s="163"/>
      <c r="I167" s="131" t="s">
        <v>19</v>
      </c>
      <c r="J167" s="115"/>
    </row>
    <row r="168" spans="1:10" ht="15" customHeight="1" x14ac:dyDescent="0.15">
      <c r="A168" s="149"/>
      <c r="B168" s="152"/>
      <c r="C168" s="156"/>
      <c r="D168" s="157"/>
      <c r="E168" s="161"/>
      <c r="F168" s="161"/>
      <c r="G168" s="161"/>
      <c r="H168" s="164"/>
      <c r="I168" s="131" t="s">
        <v>20</v>
      </c>
      <c r="J168" s="115"/>
    </row>
    <row r="169" spans="1:10" ht="15" customHeight="1" x14ac:dyDescent="0.15">
      <c r="A169" s="149"/>
      <c r="B169" s="152"/>
      <c r="C169" s="156"/>
      <c r="D169" s="157"/>
      <c r="E169" s="161"/>
      <c r="F169" s="161"/>
      <c r="G169" s="161"/>
      <c r="H169" s="164"/>
      <c r="I169" s="131" t="s">
        <v>21</v>
      </c>
      <c r="J169" s="115"/>
    </row>
    <row r="170" spans="1:10" ht="15" customHeight="1" x14ac:dyDescent="0.15">
      <c r="A170" s="149"/>
      <c r="B170" s="152"/>
      <c r="C170" s="156"/>
      <c r="D170" s="157"/>
      <c r="E170" s="161"/>
      <c r="F170" s="161"/>
      <c r="G170" s="161"/>
      <c r="H170" s="164"/>
      <c r="I170" s="131" t="s">
        <v>22</v>
      </c>
      <c r="J170" s="92"/>
    </row>
    <row r="171" spans="1:10" ht="15" customHeight="1" x14ac:dyDescent="0.15">
      <c r="A171" s="150"/>
      <c r="B171" s="153"/>
      <c r="C171" s="158"/>
      <c r="D171" s="159"/>
      <c r="E171" s="162"/>
      <c r="F171" s="162"/>
      <c r="G171" s="162"/>
      <c r="H171" s="165"/>
      <c r="I171" s="131" t="s">
        <v>23</v>
      </c>
      <c r="J171" s="115"/>
    </row>
    <row r="172" spans="1:10" ht="15" customHeight="1" x14ac:dyDescent="0.15">
      <c r="A172" s="148" t="s">
        <v>57</v>
      </c>
      <c r="B172" s="151"/>
      <c r="C172" s="154"/>
      <c r="D172" s="155"/>
      <c r="E172" s="160"/>
      <c r="F172" s="160"/>
      <c r="G172" s="160"/>
      <c r="H172" s="163"/>
      <c r="I172" s="131" t="s">
        <v>19</v>
      </c>
      <c r="J172" s="115"/>
    </row>
    <row r="173" spans="1:10" ht="15" customHeight="1" x14ac:dyDescent="0.15">
      <c r="A173" s="149"/>
      <c r="B173" s="152"/>
      <c r="C173" s="156"/>
      <c r="D173" s="157"/>
      <c r="E173" s="161"/>
      <c r="F173" s="161"/>
      <c r="G173" s="161"/>
      <c r="H173" s="164"/>
      <c r="I173" s="131" t="s">
        <v>20</v>
      </c>
      <c r="J173" s="115"/>
    </row>
    <row r="174" spans="1:10" ht="15" customHeight="1" x14ac:dyDescent="0.15">
      <c r="A174" s="149"/>
      <c r="B174" s="152"/>
      <c r="C174" s="156"/>
      <c r="D174" s="157"/>
      <c r="E174" s="161"/>
      <c r="F174" s="161"/>
      <c r="G174" s="161"/>
      <c r="H174" s="164"/>
      <c r="I174" s="131" t="s">
        <v>21</v>
      </c>
      <c r="J174" s="115"/>
    </row>
    <row r="175" spans="1:10" ht="15" customHeight="1" x14ac:dyDescent="0.15">
      <c r="A175" s="149"/>
      <c r="B175" s="152"/>
      <c r="C175" s="156"/>
      <c r="D175" s="157"/>
      <c r="E175" s="161"/>
      <c r="F175" s="161"/>
      <c r="G175" s="161"/>
      <c r="H175" s="164"/>
      <c r="I175" s="131" t="s">
        <v>22</v>
      </c>
      <c r="J175" s="92"/>
    </row>
    <row r="176" spans="1:10" ht="15" customHeight="1" x14ac:dyDescent="0.15">
      <c r="A176" s="150"/>
      <c r="B176" s="153"/>
      <c r="C176" s="158"/>
      <c r="D176" s="159"/>
      <c r="E176" s="162"/>
      <c r="F176" s="162"/>
      <c r="G176" s="162"/>
      <c r="H176" s="165"/>
      <c r="I176" s="131" t="s">
        <v>23</v>
      </c>
      <c r="J176" s="115"/>
    </row>
    <row r="177" spans="1:10" ht="15" customHeight="1" x14ac:dyDescent="0.15">
      <c r="A177" s="148" t="s">
        <v>58</v>
      </c>
      <c r="B177" s="151"/>
      <c r="C177" s="154"/>
      <c r="D177" s="155"/>
      <c r="E177" s="160"/>
      <c r="F177" s="160"/>
      <c r="G177" s="160"/>
      <c r="H177" s="163"/>
      <c r="I177" s="131" t="s">
        <v>19</v>
      </c>
      <c r="J177" s="115"/>
    </row>
    <row r="178" spans="1:10" ht="15" customHeight="1" x14ac:dyDescent="0.15">
      <c r="A178" s="149"/>
      <c r="B178" s="152"/>
      <c r="C178" s="156"/>
      <c r="D178" s="157"/>
      <c r="E178" s="161"/>
      <c r="F178" s="161"/>
      <c r="G178" s="161"/>
      <c r="H178" s="164"/>
      <c r="I178" s="131" t="s">
        <v>20</v>
      </c>
      <c r="J178" s="115"/>
    </row>
    <row r="179" spans="1:10" ht="15" customHeight="1" x14ac:dyDescent="0.15">
      <c r="A179" s="149"/>
      <c r="B179" s="152"/>
      <c r="C179" s="156"/>
      <c r="D179" s="157"/>
      <c r="E179" s="161"/>
      <c r="F179" s="161"/>
      <c r="G179" s="161"/>
      <c r="H179" s="164"/>
      <c r="I179" s="131" t="s">
        <v>21</v>
      </c>
      <c r="J179" s="115"/>
    </row>
    <row r="180" spans="1:10" ht="15" customHeight="1" x14ac:dyDescent="0.15">
      <c r="A180" s="149"/>
      <c r="B180" s="152"/>
      <c r="C180" s="156"/>
      <c r="D180" s="157"/>
      <c r="E180" s="161"/>
      <c r="F180" s="161"/>
      <c r="G180" s="161"/>
      <c r="H180" s="164"/>
      <c r="I180" s="131" t="s">
        <v>22</v>
      </c>
      <c r="J180" s="92"/>
    </row>
    <row r="181" spans="1:10" ht="15" customHeight="1" x14ac:dyDescent="0.15">
      <c r="A181" s="150"/>
      <c r="B181" s="153"/>
      <c r="C181" s="158"/>
      <c r="D181" s="159"/>
      <c r="E181" s="162"/>
      <c r="F181" s="162"/>
      <c r="G181" s="162"/>
      <c r="H181" s="165"/>
      <c r="I181" s="131" t="s">
        <v>23</v>
      </c>
      <c r="J181" s="115"/>
    </row>
    <row r="182" spans="1:10" ht="15" customHeight="1" x14ac:dyDescent="0.15">
      <c r="A182" s="148" t="s">
        <v>59</v>
      </c>
      <c r="B182" s="151"/>
      <c r="C182" s="154"/>
      <c r="D182" s="155"/>
      <c r="E182" s="160"/>
      <c r="F182" s="160"/>
      <c r="G182" s="160"/>
      <c r="H182" s="163"/>
      <c r="I182" s="131" t="s">
        <v>19</v>
      </c>
      <c r="J182" s="115"/>
    </row>
    <row r="183" spans="1:10" ht="15" customHeight="1" x14ac:dyDescent="0.15">
      <c r="A183" s="149"/>
      <c r="B183" s="152"/>
      <c r="C183" s="156"/>
      <c r="D183" s="157"/>
      <c r="E183" s="161"/>
      <c r="F183" s="161"/>
      <c r="G183" s="161"/>
      <c r="H183" s="164"/>
      <c r="I183" s="131" t="s">
        <v>20</v>
      </c>
      <c r="J183" s="115"/>
    </row>
    <row r="184" spans="1:10" ht="15" customHeight="1" x14ac:dyDescent="0.15">
      <c r="A184" s="149"/>
      <c r="B184" s="152"/>
      <c r="C184" s="156"/>
      <c r="D184" s="157"/>
      <c r="E184" s="161"/>
      <c r="F184" s="161"/>
      <c r="G184" s="161"/>
      <c r="H184" s="164"/>
      <c r="I184" s="131" t="s">
        <v>21</v>
      </c>
      <c r="J184" s="115"/>
    </row>
    <row r="185" spans="1:10" ht="15" customHeight="1" x14ac:dyDescent="0.15">
      <c r="A185" s="149"/>
      <c r="B185" s="152"/>
      <c r="C185" s="156"/>
      <c r="D185" s="157"/>
      <c r="E185" s="161"/>
      <c r="F185" s="161"/>
      <c r="G185" s="161"/>
      <c r="H185" s="164"/>
      <c r="I185" s="131" t="s">
        <v>22</v>
      </c>
      <c r="J185" s="92"/>
    </row>
    <row r="186" spans="1:10" ht="15" customHeight="1" x14ac:dyDescent="0.15">
      <c r="A186" s="150"/>
      <c r="B186" s="153"/>
      <c r="C186" s="158"/>
      <c r="D186" s="159"/>
      <c r="E186" s="162"/>
      <c r="F186" s="162"/>
      <c r="G186" s="162"/>
      <c r="H186" s="165"/>
      <c r="I186" s="131" t="s">
        <v>23</v>
      </c>
      <c r="J186" s="115"/>
    </row>
    <row r="187" spans="1:10" ht="15" customHeight="1" x14ac:dyDescent="0.15">
      <c r="A187" s="148" t="s">
        <v>60</v>
      </c>
      <c r="B187" s="151"/>
      <c r="C187" s="154"/>
      <c r="D187" s="155"/>
      <c r="E187" s="160"/>
      <c r="F187" s="160"/>
      <c r="G187" s="160"/>
      <c r="H187" s="163"/>
      <c r="I187" s="131" t="s">
        <v>19</v>
      </c>
      <c r="J187" s="115"/>
    </row>
    <row r="188" spans="1:10" ht="15" customHeight="1" x14ac:dyDescent="0.15">
      <c r="A188" s="149"/>
      <c r="B188" s="152"/>
      <c r="C188" s="156"/>
      <c r="D188" s="157"/>
      <c r="E188" s="161"/>
      <c r="F188" s="161"/>
      <c r="G188" s="161"/>
      <c r="H188" s="164"/>
      <c r="I188" s="131" t="s">
        <v>20</v>
      </c>
      <c r="J188" s="115"/>
    </row>
    <row r="189" spans="1:10" ht="15" customHeight="1" x14ac:dyDescent="0.15">
      <c r="A189" s="149"/>
      <c r="B189" s="152"/>
      <c r="C189" s="156"/>
      <c r="D189" s="157"/>
      <c r="E189" s="161"/>
      <c r="F189" s="161"/>
      <c r="G189" s="161"/>
      <c r="H189" s="164"/>
      <c r="I189" s="131" t="s">
        <v>21</v>
      </c>
      <c r="J189" s="115"/>
    </row>
    <row r="190" spans="1:10" ht="15" customHeight="1" x14ac:dyDescent="0.15">
      <c r="A190" s="149"/>
      <c r="B190" s="152"/>
      <c r="C190" s="156"/>
      <c r="D190" s="157"/>
      <c r="E190" s="161"/>
      <c r="F190" s="161"/>
      <c r="G190" s="161"/>
      <c r="H190" s="164"/>
      <c r="I190" s="131" t="s">
        <v>22</v>
      </c>
      <c r="J190" s="92"/>
    </row>
    <row r="191" spans="1:10" ht="15" customHeight="1" x14ac:dyDescent="0.15">
      <c r="A191" s="150"/>
      <c r="B191" s="153"/>
      <c r="C191" s="158"/>
      <c r="D191" s="159"/>
      <c r="E191" s="162"/>
      <c r="F191" s="162"/>
      <c r="G191" s="162"/>
      <c r="H191" s="165"/>
      <c r="I191" s="131" t="s">
        <v>23</v>
      </c>
      <c r="J191" s="115"/>
    </row>
    <row r="192" spans="1:10" ht="15" customHeight="1" x14ac:dyDescent="0.15">
      <c r="A192" s="148" t="s">
        <v>61</v>
      </c>
      <c r="B192" s="151"/>
      <c r="C192" s="154"/>
      <c r="D192" s="155"/>
      <c r="E192" s="160"/>
      <c r="F192" s="160"/>
      <c r="G192" s="160"/>
      <c r="H192" s="163"/>
      <c r="I192" s="131" t="s">
        <v>19</v>
      </c>
      <c r="J192" s="115"/>
    </row>
    <row r="193" spans="1:10" ht="15" customHeight="1" x14ac:dyDescent="0.15">
      <c r="A193" s="149"/>
      <c r="B193" s="152"/>
      <c r="C193" s="156"/>
      <c r="D193" s="157"/>
      <c r="E193" s="161"/>
      <c r="F193" s="161"/>
      <c r="G193" s="161"/>
      <c r="H193" s="164"/>
      <c r="I193" s="131" t="s">
        <v>20</v>
      </c>
      <c r="J193" s="115"/>
    </row>
    <row r="194" spans="1:10" ht="15" customHeight="1" x14ac:dyDescent="0.15">
      <c r="A194" s="149"/>
      <c r="B194" s="152"/>
      <c r="C194" s="156"/>
      <c r="D194" s="157"/>
      <c r="E194" s="161"/>
      <c r="F194" s="161"/>
      <c r="G194" s="161"/>
      <c r="H194" s="164"/>
      <c r="I194" s="131" t="s">
        <v>21</v>
      </c>
      <c r="J194" s="115"/>
    </row>
    <row r="195" spans="1:10" ht="15" customHeight="1" x14ac:dyDescent="0.15">
      <c r="A195" s="149"/>
      <c r="B195" s="152"/>
      <c r="C195" s="156"/>
      <c r="D195" s="157"/>
      <c r="E195" s="161"/>
      <c r="F195" s="161"/>
      <c r="G195" s="161"/>
      <c r="H195" s="164"/>
      <c r="I195" s="131" t="s">
        <v>22</v>
      </c>
      <c r="J195" s="92"/>
    </row>
    <row r="196" spans="1:10" ht="15" customHeight="1" x14ac:dyDescent="0.15">
      <c r="A196" s="150"/>
      <c r="B196" s="153"/>
      <c r="C196" s="158"/>
      <c r="D196" s="159"/>
      <c r="E196" s="162"/>
      <c r="F196" s="162"/>
      <c r="G196" s="162"/>
      <c r="H196" s="165"/>
      <c r="I196" s="131" t="s">
        <v>23</v>
      </c>
      <c r="J196" s="115"/>
    </row>
    <row r="197" spans="1:10" ht="16.25" customHeight="1" x14ac:dyDescent="0.15">
      <c r="A197" s="32"/>
      <c r="B197" s="33"/>
      <c r="C197" s="33"/>
      <c r="D197" s="33"/>
      <c r="E197" s="33"/>
      <c r="F197" s="33"/>
      <c r="G197" s="33"/>
      <c r="H197" s="33"/>
      <c r="I197" s="33"/>
      <c r="J197" s="40"/>
    </row>
    <row r="198" spans="1:10" ht="16.25" customHeight="1" thickBot="1" x14ac:dyDescent="0.2">
      <c r="A198" s="41"/>
      <c r="B198" s="42"/>
      <c r="C198" s="42"/>
      <c r="D198" s="42"/>
      <c r="E198" s="42"/>
      <c r="F198" s="42"/>
      <c r="G198" s="42"/>
      <c r="H198" s="42"/>
      <c r="I198" s="42"/>
      <c r="J198" s="43"/>
    </row>
    <row r="199" spans="1:10" ht="26" customHeight="1" thickBot="1" x14ac:dyDescent="0.25">
      <c r="A199" s="166" t="s">
        <v>62</v>
      </c>
      <c r="B199" s="167"/>
      <c r="C199" s="167"/>
      <c r="D199" s="168"/>
      <c r="E199" s="130"/>
      <c r="F199" s="130"/>
      <c r="G199" s="130"/>
      <c r="H199" s="39"/>
      <c r="I199" s="39" t="s">
        <v>63</v>
      </c>
      <c r="J199" s="47">
        <f>SUM(J201:J275)</f>
        <v>0</v>
      </c>
    </row>
    <row r="200" spans="1:10" ht="69" customHeight="1" x14ac:dyDescent="0.15">
      <c r="A200" s="135" t="s">
        <v>7</v>
      </c>
      <c r="B200" s="99" t="s">
        <v>8</v>
      </c>
      <c r="C200" s="184" t="s">
        <v>9</v>
      </c>
      <c r="D200" s="185"/>
      <c r="E200" s="134" t="s">
        <v>40</v>
      </c>
      <c r="F200" s="134" t="s">
        <v>11</v>
      </c>
      <c r="G200" s="134" t="s">
        <v>12</v>
      </c>
      <c r="H200" s="135" t="s">
        <v>13</v>
      </c>
      <c r="I200" s="135" t="s">
        <v>14</v>
      </c>
      <c r="J200" s="135" t="s">
        <v>15</v>
      </c>
    </row>
    <row r="201" spans="1:10" ht="15" customHeight="1" x14ac:dyDescent="0.15">
      <c r="A201" s="148" t="s">
        <v>64</v>
      </c>
      <c r="B201" s="151"/>
      <c r="C201" s="154"/>
      <c r="D201" s="155"/>
      <c r="E201" s="160"/>
      <c r="F201" s="160"/>
      <c r="G201" s="160"/>
      <c r="H201" s="160"/>
      <c r="I201" s="131" t="s">
        <v>19</v>
      </c>
      <c r="J201" s="132"/>
    </row>
    <row r="202" spans="1:10" ht="15" customHeight="1" x14ac:dyDescent="0.15">
      <c r="A202" s="149"/>
      <c r="B202" s="152"/>
      <c r="C202" s="156"/>
      <c r="D202" s="157"/>
      <c r="E202" s="161"/>
      <c r="F202" s="161"/>
      <c r="G202" s="161"/>
      <c r="H202" s="161"/>
      <c r="I202" s="131" t="s">
        <v>20</v>
      </c>
      <c r="J202" s="132"/>
    </row>
    <row r="203" spans="1:10" ht="15" customHeight="1" x14ac:dyDescent="0.15">
      <c r="A203" s="149"/>
      <c r="B203" s="152"/>
      <c r="C203" s="156"/>
      <c r="D203" s="157"/>
      <c r="E203" s="161"/>
      <c r="F203" s="161"/>
      <c r="G203" s="161"/>
      <c r="H203" s="161"/>
      <c r="I203" s="131" t="s">
        <v>21</v>
      </c>
      <c r="J203" s="91"/>
    </row>
    <row r="204" spans="1:10" ht="15" customHeight="1" x14ac:dyDescent="0.15">
      <c r="A204" s="149"/>
      <c r="B204" s="152"/>
      <c r="C204" s="156"/>
      <c r="D204" s="157"/>
      <c r="E204" s="161"/>
      <c r="F204" s="161"/>
      <c r="G204" s="161"/>
      <c r="H204" s="161"/>
      <c r="I204" s="131" t="s">
        <v>22</v>
      </c>
      <c r="J204" s="132"/>
    </row>
    <row r="205" spans="1:10" ht="15" customHeight="1" x14ac:dyDescent="0.15">
      <c r="A205" s="150"/>
      <c r="B205" s="153"/>
      <c r="C205" s="158"/>
      <c r="D205" s="159"/>
      <c r="E205" s="162"/>
      <c r="F205" s="162"/>
      <c r="G205" s="162"/>
      <c r="H205" s="162"/>
      <c r="I205" s="131" t="s">
        <v>23</v>
      </c>
      <c r="J205" s="132"/>
    </row>
    <row r="206" spans="1:10" ht="15" customHeight="1" x14ac:dyDescent="0.15">
      <c r="A206" s="148" t="s">
        <v>65</v>
      </c>
      <c r="B206" s="151"/>
      <c r="C206" s="154"/>
      <c r="D206" s="155"/>
      <c r="E206" s="160"/>
      <c r="F206" s="160"/>
      <c r="G206" s="160"/>
      <c r="H206" s="163"/>
      <c r="I206" s="131" t="s">
        <v>19</v>
      </c>
      <c r="J206" s="132"/>
    </row>
    <row r="207" spans="1:10" ht="15" customHeight="1" x14ac:dyDescent="0.15">
      <c r="A207" s="149"/>
      <c r="B207" s="152"/>
      <c r="C207" s="156"/>
      <c r="D207" s="157"/>
      <c r="E207" s="161"/>
      <c r="F207" s="161"/>
      <c r="G207" s="161"/>
      <c r="H207" s="164"/>
      <c r="I207" s="131" t="s">
        <v>20</v>
      </c>
      <c r="J207" s="132"/>
    </row>
    <row r="208" spans="1:10" ht="15" customHeight="1" x14ac:dyDescent="0.15">
      <c r="A208" s="149"/>
      <c r="B208" s="152"/>
      <c r="C208" s="156"/>
      <c r="D208" s="157"/>
      <c r="E208" s="161"/>
      <c r="F208" s="161"/>
      <c r="G208" s="161"/>
      <c r="H208" s="164"/>
      <c r="I208" s="131" t="s">
        <v>21</v>
      </c>
      <c r="J208" s="91"/>
    </row>
    <row r="209" spans="1:10" ht="15" customHeight="1" x14ac:dyDescent="0.15">
      <c r="A209" s="149"/>
      <c r="B209" s="152"/>
      <c r="C209" s="156"/>
      <c r="D209" s="157"/>
      <c r="E209" s="161"/>
      <c r="F209" s="161"/>
      <c r="G209" s="161"/>
      <c r="H209" s="164"/>
      <c r="I209" s="131" t="s">
        <v>22</v>
      </c>
      <c r="J209" s="91"/>
    </row>
    <row r="210" spans="1:10" ht="15" customHeight="1" x14ac:dyDescent="0.15">
      <c r="A210" s="150"/>
      <c r="B210" s="153"/>
      <c r="C210" s="158"/>
      <c r="D210" s="159"/>
      <c r="E210" s="162"/>
      <c r="F210" s="162"/>
      <c r="G210" s="162"/>
      <c r="H210" s="165"/>
      <c r="I210" s="131" t="s">
        <v>23</v>
      </c>
      <c r="J210" s="132"/>
    </row>
    <row r="211" spans="1:10" ht="15" customHeight="1" x14ac:dyDescent="0.15">
      <c r="A211" s="148" t="s">
        <v>66</v>
      </c>
      <c r="B211" s="151"/>
      <c r="C211" s="154"/>
      <c r="D211" s="155"/>
      <c r="E211" s="160"/>
      <c r="F211" s="160"/>
      <c r="G211" s="160"/>
      <c r="H211" s="163"/>
      <c r="I211" s="131" t="s">
        <v>19</v>
      </c>
      <c r="J211" s="115"/>
    </row>
    <row r="212" spans="1:10" ht="15" customHeight="1" x14ac:dyDescent="0.15">
      <c r="A212" s="149"/>
      <c r="B212" s="152"/>
      <c r="C212" s="156"/>
      <c r="D212" s="157"/>
      <c r="E212" s="161"/>
      <c r="F212" s="161"/>
      <c r="G212" s="161"/>
      <c r="H212" s="164"/>
      <c r="I212" s="131" t="s">
        <v>20</v>
      </c>
      <c r="J212" s="115"/>
    </row>
    <row r="213" spans="1:10" ht="15" customHeight="1" x14ac:dyDescent="0.15">
      <c r="A213" s="149"/>
      <c r="B213" s="152"/>
      <c r="C213" s="156"/>
      <c r="D213" s="157"/>
      <c r="E213" s="161"/>
      <c r="F213" s="161"/>
      <c r="G213" s="161"/>
      <c r="H213" s="164"/>
      <c r="I213" s="131" t="s">
        <v>21</v>
      </c>
      <c r="J213" s="115"/>
    </row>
    <row r="214" spans="1:10" ht="15" customHeight="1" x14ac:dyDescent="0.15">
      <c r="A214" s="149"/>
      <c r="B214" s="152"/>
      <c r="C214" s="156"/>
      <c r="D214" s="157"/>
      <c r="E214" s="161"/>
      <c r="F214" s="161"/>
      <c r="G214" s="161"/>
      <c r="H214" s="164"/>
      <c r="I214" s="131" t="s">
        <v>22</v>
      </c>
      <c r="J214" s="115"/>
    </row>
    <row r="215" spans="1:10" ht="15" customHeight="1" x14ac:dyDescent="0.15">
      <c r="A215" s="150"/>
      <c r="B215" s="153"/>
      <c r="C215" s="158"/>
      <c r="D215" s="159"/>
      <c r="E215" s="162"/>
      <c r="F215" s="162"/>
      <c r="G215" s="162"/>
      <c r="H215" s="165"/>
      <c r="I215" s="131" t="s">
        <v>23</v>
      </c>
      <c r="J215" s="115"/>
    </row>
    <row r="216" spans="1:10" ht="15" customHeight="1" x14ac:dyDescent="0.15">
      <c r="A216" s="148" t="s">
        <v>67</v>
      </c>
      <c r="B216" s="151"/>
      <c r="C216" s="154"/>
      <c r="D216" s="155"/>
      <c r="E216" s="160"/>
      <c r="F216" s="160"/>
      <c r="G216" s="160"/>
      <c r="H216" s="163"/>
      <c r="I216" s="131" t="s">
        <v>19</v>
      </c>
      <c r="J216" s="115"/>
    </row>
    <row r="217" spans="1:10" ht="15" customHeight="1" x14ac:dyDescent="0.15">
      <c r="A217" s="149"/>
      <c r="B217" s="152"/>
      <c r="C217" s="156"/>
      <c r="D217" s="157"/>
      <c r="E217" s="161"/>
      <c r="F217" s="161"/>
      <c r="G217" s="161"/>
      <c r="H217" s="164"/>
      <c r="I217" s="131" t="s">
        <v>20</v>
      </c>
      <c r="J217" s="115"/>
    </row>
    <row r="218" spans="1:10" ht="15" customHeight="1" x14ac:dyDescent="0.15">
      <c r="A218" s="149"/>
      <c r="B218" s="152"/>
      <c r="C218" s="156"/>
      <c r="D218" s="157"/>
      <c r="E218" s="161"/>
      <c r="F218" s="161"/>
      <c r="G218" s="161"/>
      <c r="H218" s="164"/>
      <c r="I218" s="131" t="s">
        <v>21</v>
      </c>
      <c r="J218" s="92"/>
    </row>
    <row r="219" spans="1:10" ht="15" customHeight="1" x14ac:dyDescent="0.15">
      <c r="A219" s="149"/>
      <c r="B219" s="152"/>
      <c r="C219" s="156"/>
      <c r="D219" s="157"/>
      <c r="E219" s="161"/>
      <c r="F219" s="161"/>
      <c r="G219" s="161"/>
      <c r="H219" s="164"/>
      <c r="I219" s="131" t="s">
        <v>22</v>
      </c>
      <c r="J219" s="92"/>
    </row>
    <row r="220" spans="1:10" ht="15" customHeight="1" x14ac:dyDescent="0.15">
      <c r="A220" s="150"/>
      <c r="B220" s="153"/>
      <c r="C220" s="158"/>
      <c r="D220" s="159"/>
      <c r="E220" s="162"/>
      <c r="F220" s="162"/>
      <c r="G220" s="162"/>
      <c r="H220" s="165"/>
      <c r="I220" s="131" t="s">
        <v>23</v>
      </c>
      <c r="J220" s="115"/>
    </row>
    <row r="221" spans="1:10" ht="15" customHeight="1" x14ac:dyDescent="0.15">
      <c r="A221" s="148" t="s">
        <v>68</v>
      </c>
      <c r="B221" s="151"/>
      <c r="C221" s="154"/>
      <c r="D221" s="155"/>
      <c r="E221" s="160"/>
      <c r="F221" s="160"/>
      <c r="G221" s="160"/>
      <c r="H221" s="163"/>
      <c r="I221" s="131" t="s">
        <v>19</v>
      </c>
      <c r="J221" s="115"/>
    </row>
    <row r="222" spans="1:10" ht="15" customHeight="1" x14ac:dyDescent="0.15">
      <c r="A222" s="149"/>
      <c r="B222" s="152"/>
      <c r="C222" s="156"/>
      <c r="D222" s="157"/>
      <c r="E222" s="161"/>
      <c r="F222" s="161"/>
      <c r="G222" s="161"/>
      <c r="H222" s="164"/>
      <c r="I222" s="131" t="s">
        <v>20</v>
      </c>
      <c r="J222" s="115"/>
    </row>
    <row r="223" spans="1:10" ht="15" customHeight="1" x14ac:dyDescent="0.15">
      <c r="A223" s="149"/>
      <c r="B223" s="152"/>
      <c r="C223" s="156"/>
      <c r="D223" s="157"/>
      <c r="E223" s="161"/>
      <c r="F223" s="161"/>
      <c r="G223" s="161"/>
      <c r="H223" s="164"/>
      <c r="I223" s="131" t="s">
        <v>21</v>
      </c>
      <c r="J223" s="92"/>
    </row>
    <row r="224" spans="1:10" ht="15" customHeight="1" x14ac:dyDescent="0.15">
      <c r="A224" s="149"/>
      <c r="B224" s="152"/>
      <c r="C224" s="156"/>
      <c r="D224" s="157"/>
      <c r="E224" s="161"/>
      <c r="F224" s="161"/>
      <c r="G224" s="161"/>
      <c r="H224" s="164"/>
      <c r="I224" s="131" t="s">
        <v>22</v>
      </c>
      <c r="J224" s="92"/>
    </row>
    <row r="225" spans="1:10" ht="15" customHeight="1" x14ac:dyDescent="0.15">
      <c r="A225" s="150"/>
      <c r="B225" s="153"/>
      <c r="C225" s="158"/>
      <c r="D225" s="159"/>
      <c r="E225" s="162"/>
      <c r="F225" s="162"/>
      <c r="G225" s="162"/>
      <c r="H225" s="165"/>
      <c r="I225" s="131" t="s">
        <v>23</v>
      </c>
      <c r="J225" s="115"/>
    </row>
    <row r="226" spans="1:10" ht="15" customHeight="1" x14ac:dyDescent="0.15">
      <c r="A226" s="148" t="s">
        <v>69</v>
      </c>
      <c r="B226" s="151"/>
      <c r="C226" s="154"/>
      <c r="D226" s="155"/>
      <c r="E226" s="160"/>
      <c r="F226" s="160"/>
      <c r="G226" s="160"/>
      <c r="H226" s="163"/>
      <c r="I226" s="131" t="s">
        <v>19</v>
      </c>
      <c r="J226" s="115"/>
    </row>
    <row r="227" spans="1:10" ht="15" customHeight="1" x14ac:dyDescent="0.15">
      <c r="A227" s="149"/>
      <c r="B227" s="152"/>
      <c r="C227" s="156"/>
      <c r="D227" s="157"/>
      <c r="E227" s="161"/>
      <c r="F227" s="161"/>
      <c r="G227" s="161"/>
      <c r="H227" s="164"/>
      <c r="I227" s="131" t="s">
        <v>20</v>
      </c>
      <c r="J227" s="115"/>
    </row>
    <row r="228" spans="1:10" ht="15" customHeight="1" x14ac:dyDescent="0.15">
      <c r="A228" s="149"/>
      <c r="B228" s="152"/>
      <c r="C228" s="156"/>
      <c r="D228" s="157"/>
      <c r="E228" s="161"/>
      <c r="F228" s="161"/>
      <c r="G228" s="161"/>
      <c r="H228" s="164"/>
      <c r="I228" s="131" t="s">
        <v>21</v>
      </c>
      <c r="J228" s="115"/>
    </row>
    <row r="229" spans="1:10" ht="15" customHeight="1" x14ac:dyDescent="0.15">
      <c r="A229" s="149"/>
      <c r="B229" s="152"/>
      <c r="C229" s="156"/>
      <c r="D229" s="157"/>
      <c r="E229" s="161"/>
      <c r="F229" s="161"/>
      <c r="G229" s="161"/>
      <c r="H229" s="164"/>
      <c r="I229" s="131" t="s">
        <v>22</v>
      </c>
      <c r="J229" s="92"/>
    </row>
    <row r="230" spans="1:10" ht="15" customHeight="1" x14ac:dyDescent="0.15">
      <c r="A230" s="150"/>
      <c r="B230" s="153"/>
      <c r="C230" s="158"/>
      <c r="D230" s="159"/>
      <c r="E230" s="162"/>
      <c r="F230" s="162"/>
      <c r="G230" s="162"/>
      <c r="H230" s="165"/>
      <c r="I230" s="131" t="s">
        <v>23</v>
      </c>
      <c r="J230" s="115"/>
    </row>
    <row r="231" spans="1:10" ht="15" customHeight="1" x14ac:dyDescent="0.15">
      <c r="A231" s="148" t="s">
        <v>70</v>
      </c>
      <c r="B231" s="151"/>
      <c r="C231" s="154"/>
      <c r="D231" s="155"/>
      <c r="E231" s="160"/>
      <c r="F231" s="160"/>
      <c r="G231" s="160"/>
      <c r="H231" s="163"/>
      <c r="I231" s="131" t="s">
        <v>19</v>
      </c>
      <c r="J231" s="115"/>
    </row>
    <row r="232" spans="1:10" ht="15" customHeight="1" x14ac:dyDescent="0.15">
      <c r="A232" s="149"/>
      <c r="B232" s="152"/>
      <c r="C232" s="156"/>
      <c r="D232" s="157"/>
      <c r="E232" s="161"/>
      <c r="F232" s="161"/>
      <c r="G232" s="161"/>
      <c r="H232" s="164"/>
      <c r="I232" s="131" t="s">
        <v>20</v>
      </c>
      <c r="J232" s="115"/>
    </row>
    <row r="233" spans="1:10" ht="15" customHeight="1" x14ac:dyDescent="0.15">
      <c r="A233" s="149"/>
      <c r="B233" s="152"/>
      <c r="C233" s="156"/>
      <c r="D233" s="157"/>
      <c r="E233" s="161"/>
      <c r="F233" s="161"/>
      <c r="G233" s="161"/>
      <c r="H233" s="164"/>
      <c r="I233" s="131" t="s">
        <v>21</v>
      </c>
      <c r="J233" s="115"/>
    </row>
    <row r="234" spans="1:10" ht="15" customHeight="1" x14ac:dyDescent="0.15">
      <c r="A234" s="149"/>
      <c r="B234" s="152"/>
      <c r="C234" s="156"/>
      <c r="D234" s="157"/>
      <c r="E234" s="161"/>
      <c r="F234" s="161"/>
      <c r="G234" s="161"/>
      <c r="H234" s="164"/>
      <c r="I234" s="131" t="s">
        <v>22</v>
      </c>
      <c r="J234" s="92"/>
    </row>
    <row r="235" spans="1:10" ht="15" customHeight="1" x14ac:dyDescent="0.15">
      <c r="A235" s="150"/>
      <c r="B235" s="153"/>
      <c r="C235" s="158"/>
      <c r="D235" s="159"/>
      <c r="E235" s="162"/>
      <c r="F235" s="162"/>
      <c r="G235" s="162"/>
      <c r="H235" s="165"/>
      <c r="I235" s="131" t="s">
        <v>23</v>
      </c>
      <c r="J235" s="115"/>
    </row>
    <row r="236" spans="1:10" ht="15" customHeight="1" x14ac:dyDescent="0.15">
      <c r="A236" s="148" t="s">
        <v>71</v>
      </c>
      <c r="B236" s="151"/>
      <c r="C236" s="154"/>
      <c r="D236" s="155"/>
      <c r="E236" s="160"/>
      <c r="F236" s="160"/>
      <c r="G236" s="160"/>
      <c r="H236" s="163"/>
      <c r="I236" s="131" t="s">
        <v>19</v>
      </c>
      <c r="J236" s="115"/>
    </row>
    <row r="237" spans="1:10" ht="15" customHeight="1" x14ac:dyDescent="0.15">
      <c r="A237" s="149"/>
      <c r="B237" s="152"/>
      <c r="C237" s="156"/>
      <c r="D237" s="157"/>
      <c r="E237" s="161"/>
      <c r="F237" s="161"/>
      <c r="G237" s="161"/>
      <c r="H237" s="164"/>
      <c r="I237" s="131" t="s">
        <v>20</v>
      </c>
      <c r="J237" s="115"/>
    </row>
    <row r="238" spans="1:10" ht="15" customHeight="1" x14ac:dyDescent="0.15">
      <c r="A238" s="149"/>
      <c r="B238" s="152"/>
      <c r="C238" s="156"/>
      <c r="D238" s="157"/>
      <c r="E238" s="161"/>
      <c r="F238" s="161"/>
      <c r="G238" s="161"/>
      <c r="H238" s="164"/>
      <c r="I238" s="131" t="s">
        <v>21</v>
      </c>
      <c r="J238" s="115"/>
    </row>
    <row r="239" spans="1:10" ht="15" customHeight="1" x14ac:dyDescent="0.15">
      <c r="A239" s="149"/>
      <c r="B239" s="152"/>
      <c r="C239" s="156"/>
      <c r="D239" s="157"/>
      <c r="E239" s="161"/>
      <c r="F239" s="161"/>
      <c r="G239" s="161"/>
      <c r="H239" s="164"/>
      <c r="I239" s="131" t="s">
        <v>22</v>
      </c>
      <c r="J239" s="92"/>
    </row>
    <row r="240" spans="1:10" ht="15" customHeight="1" x14ac:dyDescent="0.15">
      <c r="A240" s="150"/>
      <c r="B240" s="153"/>
      <c r="C240" s="158"/>
      <c r="D240" s="159"/>
      <c r="E240" s="162"/>
      <c r="F240" s="162"/>
      <c r="G240" s="162"/>
      <c r="H240" s="165"/>
      <c r="I240" s="131" t="s">
        <v>23</v>
      </c>
      <c r="J240" s="115"/>
    </row>
    <row r="241" spans="1:10" ht="15" customHeight="1" x14ac:dyDescent="0.15">
      <c r="A241" s="148" t="s">
        <v>72</v>
      </c>
      <c r="B241" s="151"/>
      <c r="C241" s="154"/>
      <c r="D241" s="155"/>
      <c r="E241" s="173"/>
      <c r="F241" s="160"/>
      <c r="G241" s="160"/>
      <c r="H241" s="163"/>
      <c r="I241" s="131" t="s">
        <v>19</v>
      </c>
      <c r="J241" s="115"/>
    </row>
    <row r="242" spans="1:10" ht="15" customHeight="1" x14ac:dyDescent="0.15">
      <c r="A242" s="149"/>
      <c r="B242" s="152"/>
      <c r="C242" s="156"/>
      <c r="D242" s="157"/>
      <c r="E242" s="161"/>
      <c r="F242" s="161"/>
      <c r="G242" s="161"/>
      <c r="H242" s="164"/>
      <c r="I242" s="131" t="s">
        <v>20</v>
      </c>
      <c r="J242" s="115"/>
    </row>
    <row r="243" spans="1:10" ht="15" customHeight="1" x14ac:dyDescent="0.15">
      <c r="A243" s="149"/>
      <c r="B243" s="152"/>
      <c r="C243" s="156"/>
      <c r="D243" s="157"/>
      <c r="E243" s="161"/>
      <c r="F243" s="161"/>
      <c r="G243" s="161"/>
      <c r="H243" s="164"/>
      <c r="I243" s="131" t="s">
        <v>21</v>
      </c>
      <c r="J243" s="115"/>
    </row>
    <row r="244" spans="1:10" ht="15" customHeight="1" x14ac:dyDescent="0.15">
      <c r="A244" s="149"/>
      <c r="B244" s="152"/>
      <c r="C244" s="156"/>
      <c r="D244" s="157"/>
      <c r="E244" s="161"/>
      <c r="F244" s="161"/>
      <c r="G244" s="161"/>
      <c r="H244" s="164"/>
      <c r="I244" s="131" t="s">
        <v>22</v>
      </c>
      <c r="J244" s="92"/>
    </row>
    <row r="245" spans="1:10" ht="15" customHeight="1" x14ac:dyDescent="0.15">
      <c r="A245" s="150"/>
      <c r="B245" s="153"/>
      <c r="C245" s="158"/>
      <c r="D245" s="159"/>
      <c r="E245" s="162"/>
      <c r="F245" s="162"/>
      <c r="G245" s="162"/>
      <c r="H245" s="165"/>
      <c r="I245" s="131" t="s">
        <v>23</v>
      </c>
      <c r="J245" s="115"/>
    </row>
    <row r="246" spans="1:10" ht="15" customHeight="1" x14ac:dyDescent="0.15">
      <c r="A246" s="148" t="s">
        <v>73</v>
      </c>
      <c r="B246" s="151"/>
      <c r="C246" s="154"/>
      <c r="D246" s="155"/>
      <c r="E246" s="160"/>
      <c r="F246" s="160"/>
      <c r="G246" s="160"/>
      <c r="H246" s="163"/>
      <c r="I246" s="131" t="s">
        <v>19</v>
      </c>
      <c r="J246" s="115"/>
    </row>
    <row r="247" spans="1:10" ht="15" customHeight="1" x14ac:dyDescent="0.15">
      <c r="A247" s="149"/>
      <c r="B247" s="152"/>
      <c r="C247" s="156"/>
      <c r="D247" s="157"/>
      <c r="E247" s="161"/>
      <c r="F247" s="161"/>
      <c r="G247" s="161"/>
      <c r="H247" s="164"/>
      <c r="I247" s="131" t="s">
        <v>20</v>
      </c>
      <c r="J247" s="115"/>
    </row>
    <row r="248" spans="1:10" ht="15" customHeight="1" x14ac:dyDescent="0.15">
      <c r="A248" s="149"/>
      <c r="B248" s="152"/>
      <c r="C248" s="156"/>
      <c r="D248" s="157"/>
      <c r="E248" s="161"/>
      <c r="F248" s="161"/>
      <c r="G248" s="161"/>
      <c r="H248" s="164"/>
      <c r="I248" s="131" t="s">
        <v>21</v>
      </c>
      <c r="J248" s="115"/>
    </row>
    <row r="249" spans="1:10" ht="15" customHeight="1" x14ac:dyDescent="0.15">
      <c r="A249" s="149"/>
      <c r="B249" s="152"/>
      <c r="C249" s="156"/>
      <c r="D249" s="157"/>
      <c r="E249" s="161"/>
      <c r="F249" s="161"/>
      <c r="G249" s="161"/>
      <c r="H249" s="164"/>
      <c r="I249" s="131" t="s">
        <v>22</v>
      </c>
      <c r="J249" s="92"/>
    </row>
    <row r="250" spans="1:10" ht="15" customHeight="1" thickBot="1" x14ac:dyDescent="0.2">
      <c r="A250" s="150"/>
      <c r="B250" s="153"/>
      <c r="C250" s="158"/>
      <c r="D250" s="159"/>
      <c r="E250" s="174"/>
      <c r="F250" s="162"/>
      <c r="G250" s="162"/>
      <c r="H250" s="165"/>
      <c r="I250" s="131" t="s">
        <v>23</v>
      </c>
      <c r="J250" s="115"/>
    </row>
    <row r="251" spans="1:10" ht="15" customHeight="1" x14ac:dyDescent="0.15">
      <c r="A251" s="148" t="s">
        <v>74</v>
      </c>
      <c r="B251" s="151"/>
      <c r="C251" s="154"/>
      <c r="D251" s="155"/>
      <c r="E251" s="160"/>
      <c r="F251" s="160"/>
      <c r="G251" s="160"/>
      <c r="H251" s="163"/>
      <c r="I251" s="131" t="s">
        <v>19</v>
      </c>
      <c r="J251" s="115"/>
    </row>
    <row r="252" spans="1:10" ht="15" customHeight="1" x14ac:dyDescent="0.15">
      <c r="A252" s="149"/>
      <c r="B252" s="152"/>
      <c r="C252" s="156"/>
      <c r="D252" s="157"/>
      <c r="E252" s="161"/>
      <c r="F252" s="161"/>
      <c r="G252" s="161"/>
      <c r="H252" s="164"/>
      <c r="I252" s="131" t="s">
        <v>20</v>
      </c>
      <c r="J252" s="115"/>
    </row>
    <row r="253" spans="1:10" ht="15" customHeight="1" x14ac:dyDescent="0.15">
      <c r="A253" s="149"/>
      <c r="B253" s="152"/>
      <c r="C253" s="156"/>
      <c r="D253" s="157"/>
      <c r="E253" s="161"/>
      <c r="F253" s="161"/>
      <c r="G253" s="161"/>
      <c r="H253" s="164"/>
      <c r="I253" s="131" t="s">
        <v>21</v>
      </c>
      <c r="J253" s="115"/>
    </row>
    <row r="254" spans="1:10" ht="15" customHeight="1" x14ac:dyDescent="0.15">
      <c r="A254" s="149"/>
      <c r="B254" s="152"/>
      <c r="C254" s="156"/>
      <c r="D254" s="157"/>
      <c r="E254" s="161"/>
      <c r="F254" s="161"/>
      <c r="G254" s="161"/>
      <c r="H254" s="164"/>
      <c r="I254" s="131" t="s">
        <v>22</v>
      </c>
      <c r="J254" s="92"/>
    </row>
    <row r="255" spans="1:10" ht="15" customHeight="1" x14ac:dyDescent="0.15">
      <c r="A255" s="150"/>
      <c r="B255" s="153"/>
      <c r="C255" s="158"/>
      <c r="D255" s="159"/>
      <c r="E255" s="162"/>
      <c r="F255" s="162"/>
      <c r="G255" s="162"/>
      <c r="H255" s="165"/>
      <c r="I255" s="131" t="s">
        <v>23</v>
      </c>
      <c r="J255" s="115"/>
    </row>
    <row r="256" spans="1:10" ht="15" customHeight="1" x14ac:dyDescent="0.15">
      <c r="A256" s="148" t="s">
        <v>75</v>
      </c>
      <c r="B256" s="151"/>
      <c r="C256" s="154"/>
      <c r="D256" s="155"/>
      <c r="E256" s="160"/>
      <c r="F256" s="160"/>
      <c r="G256" s="160"/>
      <c r="H256" s="163"/>
      <c r="I256" s="131" t="s">
        <v>19</v>
      </c>
      <c r="J256" s="115"/>
    </row>
    <row r="257" spans="1:10" ht="15" customHeight="1" x14ac:dyDescent="0.15">
      <c r="A257" s="149"/>
      <c r="B257" s="152"/>
      <c r="C257" s="156"/>
      <c r="D257" s="157"/>
      <c r="E257" s="161"/>
      <c r="F257" s="161"/>
      <c r="G257" s="161"/>
      <c r="H257" s="164"/>
      <c r="I257" s="131" t="s">
        <v>20</v>
      </c>
      <c r="J257" s="115"/>
    </row>
    <row r="258" spans="1:10" ht="15" customHeight="1" x14ac:dyDescent="0.15">
      <c r="A258" s="149"/>
      <c r="B258" s="152"/>
      <c r="C258" s="156"/>
      <c r="D258" s="157"/>
      <c r="E258" s="161"/>
      <c r="F258" s="161"/>
      <c r="G258" s="161"/>
      <c r="H258" s="164"/>
      <c r="I258" s="131" t="s">
        <v>21</v>
      </c>
      <c r="J258" s="115"/>
    </row>
    <row r="259" spans="1:10" ht="15" customHeight="1" x14ac:dyDescent="0.15">
      <c r="A259" s="149"/>
      <c r="B259" s="152"/>
      <c r="C259" s="156"/>
      <c r="D259" s="157"/>
      <c r="E259" s="161"/>
      <c r="F259" s="161"/>
      <c r="G259" s="161"/>
      <c r="H259" s="164"/>
      <c r="I259" s="131" t="s">
        <v>22</v>
      </c>
      <c r="J259" s="92"/>
    </row>
    <row r="260" spans="1:10" ht="15" customHeight="1" x14ac:dyDescent="0.15">
      <c r="A260" s="150"/>
      <c r="B260" s="153"/>
      <c r="C260" s="158"/>
      <c r="D260" s="159"/>
      <c r="E260" s="162"/>
      <c r="F260" s="162"/>
      <c r="G260" s="162"/>
      <c r="H260" s="165"/>
      <c r="I260" s="131" t="s">
        <v>23</v>
      </c>
      <c r="J260" s="115"/>
    </row>
    <row r="261" spans="1:10" ht="15" customHeight="1" x14ac:dyDescent="0.15">
      <c r="A261" s="148" t="s">
        <v>76</v>
      </c>
      <c r="B261" s="151"/>
      <c r="C261" s="154"/>
      <c r="D261" s="155"/>
      <c r="E261" s="160"/>
      <c r="F261" s="160"/>
      <c r="G261" s="160"/>
      <c r="H261" s="163"/>
      <c r="I261" s="131" t="s">
        <v>19</v>
      </c>
      <c r="J261" s="115"/>
    </row>
    <row r="262" spans="1:10" ht="15" customHeight="1" x14ac:dyDescent="0.15">
      <c r="A262" s="149"/>
      <c r="B262" s="152"/>
      <c r="C262" s="156"/>
      <c r="D262" s="157"/>
      <c r="E262" s="161"/>
      <c r="F262" s="161"/>
      <c r="G262" s="161"/>
      <c r="H262" s="164"/>
      <c r="I262" s="131" t="s">
        <v>20</v>
      </c>
      <c r="J262" s="115"/>
    </row>
    <row r="263" spans="1:10" ht="15" customHeight="1" x14ac:dyDescent="0.15">
      <c r="A263" s="149"/>
      <c r="B263" s="152"/>
      <c r="C263" s="156"/>
      <c r="D263" s="157"/>
      <c r="E263" s="161"/>
      <c r="F263" s="161"/>
      <c r="G263" s="161"/>
      <c r="H263" s="164"/>
      <c r="I263" s="131" t="s">
        <v>21</v>
      </c>
      <c r="J263" s="115"/>
    </row>
    <row r="264" spans="1:10" ht="15" customHeight="1" x14ac:dyDescent="0.15">
      <c r="A264" s="149"/>
      <c r="B264" s="152"/>
      <c r="C264" s="156"/>
      <c r="D264" s="157"/>
      <c r="E264" s="161"/>
      <c r="F264" s="161"/>
      <c r="G264" s="161"/>
      <c r="H264" s="164"/>
      <c r="I264" s="131" t="s">
        <v>22</v>
      </c>
      <c r="J264" s="92"/>
    </row>
    <row r="265" spans="1:10" ht="15" customHeight="1" x14ac:dyDescent="0.15">
      <c r="A265" s="150"/>
      <c r="B265" s="153"/>
      <c r="C265" s="158"/>
      <c r="D265" s="159"/>
      <c r="E265" s="162"/>
      <c r="F265" s="162"/>
      <c r="G265" s="162"/>
      <c r="H265" s="165"/>
      <c r="I265" s="131" t="s">
        <v>23</v>
      </c>
      <c r="J265" s="115"/>
    </row>
    <row r="266" spans="1:10" ht="15" customHeight="1" x14ac:dyDescent="0.15">
      <c r="A266" s="148" t="s">
        <v>77</v>
      </c>
      <c r="B266" s="151"/>
      <c r="C266" s="154"/>
      <c r="D266" s="155"/>
      <c r="E266" s="160"/>
      <c r="F266" s="160"/>
      <c r="G266" s="160"/>
      <c r="H266" s="163"/>
      <c r="I266" s="131" t="s">
        <v>19</v>
      </c>
      <c r="J266" s="115"/>
    </row>
    <row r="267" spans="1:10" ht="15" customHeight="1" x14ac:dyDescent="0.15">
      <c r="A267" s="149"/>
      <c r="B267" s="152"/>
      <c r="C267" s="156"/>
      <c r="D267" s="157"/>
      <c r="E267" s="161"/>
      <c r="F267" s="161"/>
      <c r="G267" s="161"/>
      <c r="H267" s="164"/>
      <c r="I267" s="131" t="s">
        <v>20</v>
      </c>
      <c r="J267" s="115"/>
    </row>
    <row r="268" spans="1:10" ht="15" customHeight="1" x14ac:dyDescent="0.15">
      <c r="A268" s="149"/>
      <c r="B268" s="152"/>
      <c r="C268" s="156"/>
      <c r="D268" s="157"/>
      <c r="E268" s="161"/>
      <c r="F268" s="161"/>
      <c r="G268" s="161"/>
      <c r="H268" s="164"/>
      <c r="I268" s="131" t="s">
        <v>21</v>
      </c>
      <c r="J268" s="115"/>
    </row>
    <row r="269" spans="1:10" ht="15" customHeight="1" x14ac:dyDescent="0.15">
      <c r="A269" s="149"/>
      <c r="B269" s="152"/>
      <c r="C269" s="156"/>
      <c r="D269" s="157"/>
      <c r="E269" s="161"/>
      <c r="F269" s="161"/>
      <c r="G269" s="161"/>
      <c r="H269" s="164"/>
      <c r="I269" s="131" t="s">
        <v>22</v>
      </c>
      <c r="J269" s="92"/>
    </row>
    <row r="270" spans="1:10" ht="15" customHeight="1" x14ac:dyDescent="0.15">
      <c r="A270" s="150"/>
      <c r="B270" s="153"/>
      <c r="C270" s="158"/>
      <c r="D270" s="159"/>
      <c r="E270" s="162"/>
      <c r="F270" s="162"/>
      <c r="G270" s="162"/>
      <c r="H270" s="165"/>
      <c r="I270" s="131" t="s">
        <v>23</v>
      </c>
      <c r="J270" s="115"/>
    </row>
    <row r="271" spans="1:10" ht="15" customHeight="1" x14ac:dyDescent="0.15">
      <c r="A271" s="148" t="s">
        <v>78</v>
      </c>
      <c r="B271" s="151"/>
      <c r="C271" s="154"/>
      <c r="D271" s="155"/>
      <c r="E271" s="160"/>
      <c r="F271" s="160"/>
      <c r="G271" s="160"/>
      <c r="H271" s="163"/>
      <c r="I271" s="131" t="s">
        <v>19</v>
      </c>
      <c r="J271" s="115"/>
    </row>
    <row r="272" spans="1:10" ht="15" customHeight="1" x14ac:dyDescent="0.15">
      <c r="A272" s="149"/>
      <c r="B272" s="152"/>
      <c r="C272" s="156"/>
      <c r="D272" s="157"/>
      <c r="E272" s="161"/>
      <c r="F272" s="161"/>
      <c r="G272" s="161"/>
      <c r="H272" s="164"/>
      <c r="I272" s="131" t="s">
        <v>20</v>
      </c>
      <c r="J272" s="115"/>
    </row>
    <row r="273" spans="1:10" ht="15" customHeight="1" x14ac:dyDescent="0.15">
      <c r="A273" s="149"/>
      <c r="B273" s="152"/>
      <c r="C273" s="156"/>
      <c r="D273" s="157"/>
      <c r="E273" s="161"/>
      <c r="F273" s="161"/>
      <c r="G273" s="161"/>
      <c r="H273" s="164"/>
      <c r="I273" s="131" t="s">
        <v>21</v>
      </c>
      <c r="J273" s="115"/>
    </row>
    <row r="274" spans="1:10" ht="15" customHeight="1" x14ac:dyDescent="0.15">
      <c r="A274" s="149"/>
      <c r="B274" s="152"/>
      <c r="C274" s="156"/>
      <c r="D274" s="157"/>
      <c r="E274" s="161"/>
      <c r="F274" s="161"/>
      <c r="G274" s="161"/>
      <c r="H274" s="164"/>
      <c r="I274" s="131" t="s">
        <v>22</v>
      </c>
      <c r="J274" s="92"/>
    </row>
    <row r="275" spans="1:10" ht="15" customHeight="1" thickBot="1" x14ac:dyDescent="0.2">
      <c r="A275" s="150"/>
      <c r="B275" s="153"/>
      <c r="C275" s="158"/>
      <c r="D275" s="159"/>
      <c r="E275" s="174"/>
      <c r="F275" s="162"/>
      <c r="G275" s="162"/>
      <c r="H275" s="165"/>
      <c r="I275" s="131" t="s">
        <v>23</v>
      </c>
      <c r="J275" s="115"/>
    </row>
    <row r="276" spans="1:10" ht="26" customHeight="1" thickBot="1" x14ac:dyDescent="0.25">
      <c r="A276" s="44"/>
      <c r="B276" s="45"/>
      <c r="C276" s="130"/>
      <c r="D276" s="130"/>
      <c r="E276" s="130"/>
      <c r="F276" s="130"/>
      <c r="G276" s="130"/>
      <c r="H276" s="186" t="s">
        <v>79</v>
      </c>
      <c r="I276" s="187"/>
      <c r="J276" s="46">
        <f>J199+J90+J12</f>
        <v>0</v>
      </c>
    </row>
  </sheetData>
  <mergeCells count="378">
    <mergeCell ref="D5:G5"/>
    <mergeCell ref="G172:G176"/>
    <mergeCell ref="H172:H176"/>
    <mergeCell ref="A271:A275"/>
    <mergeCell ref="B271:B275"/>
    <mergeCell ref="C271:D275"/>
    <mergeCell ref="E271:E275"/>
    <mergeCell ref="F271:F275"/>
    <mergeCell ref="G271:G275"/>
    <mergeCell ref="H271:H275"/>
    <mergeCell ref="A261:A265"/>
    <mergeCell ref="B261:B265"/>
    <mergeCell ref="C261:D265"/>
    <mergeCell ref="E261:E265"/>
    <mergeCell ref="F261:F265"/>
    <mergeCell ref="G261:G265"/>
    <mergeCell ref="H261:H265"/>
    <mergeCell ref="A266:A270"/>
    <mergeCell ref="B266:B270"/>
    <mergeCell ref="C266:D270"/>
    <mergeCell ref="E266:E270"/>
    <mergeCell ref="F266:F270"/>
    <mergeCell ref="G266:G270"/>
    <mergeCell ref="H266:H270"/>
    <mergeCell ref="A251:A255"/>
    <mergeCell ref="B251:B255"/>
    <mergeCell ref="C251:D255"/>
    <mergeCell ref="E251:E255"/>
    <mergeCell ref="F251:F255"/>
    <mergeCell ref="G251:G255"/>
    <mergeCell ref="H251:H255"/>
    <mergeCell ref="A256:A260"/>
    <mergeCell ref="B256:B260"/>
    <mergeCell ref="C256:D260"/>
    <mergeCell ref="E256:E260"/>
    <mergeCell ref="F256:F260"/>
    <mergeCell ref="G256:G260"/>
    <mergeCell ref="H256:H260"/>
    <mergeCell ref="C192:D196"/>
    <mergeCell ref="E192:E196"/>
    <mergeCell ref="F192:F196"/>
    <mergeCell ref="G192:G196"/>
    <mergeCell ref="H192:H196"/>
    <mergeCell ref="A162:A166"/>
    <mergeCell ref="B162:B166"/>
    <mergeCell ref="C162:D166"/>
    <mergeCell ref="E162:E166"/>
    <mergeCell ref="F162:F166"/>
    <mergeCell ref="G162:G166"/>
    <mergeCell ref="H162:H166"/>
    <mergeCell ref="A167:A171"/>
    <mergeCell ref="B167:B171"/>
    <mergeCell ref="C167:D171"/>
    <mergeCell ref="E167:E171"/>
    <mergeCell ref="F167:F171"/>
    <mergeCell ref="G167:G171"/>
    <mergeCell ref="H167:H171"/>
    <mergeCell ref="A172:A176"/>
    <mergeCell ref="B172:B176"/>
    <mergeCell ref="C172:D176"/>
    <mergeCell ref="E172:E176"/>
    <mergeCell ref="F172:F176"/>
    <mergeCell ref="A83:A87"/>
    <mergeCell ref="B83:B87"/>
    <mergeCell ref="C83:D87"/>
    <mergeCell ref="E83:E87"/>
    <mergeCell ref="F83:F87"/>
    <mergeCell ref="G83:G87"/>
    <mergeCell ref="H83:H87"/>
    <mergeCell ref="A142:A146"/>
    <mergeCell ref="B142:B146"/>
    <mergeCell ref="C142:D146"/>
    <mergeCell ref="E142:E146"/>
    <mergeCell ref="F142:F146"/>
    <mergeCell ref="G142:G146"/>
    <mergeCell ref="H142:H146"/>
    <mergeCell ref="H112:H116"/>
    <mergeCell ref="A102:A106"/>
    <mergeCell ref="B102:B106"/>
    <mergeCell ref="C102:D106"/>
    <mergeCell ref="A117:A121"/>
    <mergeCell ref="B117:B121"/>
    <mergeCell ref="C117:D121"/>
    <mergeCell ref="G117:G121"/>
    <mergeCell ref="H117:H121"/>
    <mergeCell ref="E117:E121"/>
    <mergeCell ref="A73:A77"/>
    <mergeCell ref="B73:B77"/>
    <mergeCell ref="C73:D77"/>
    <mergeCell ref="E73:E77"/>
    <mergeCell ref="F73:F77"/>
    <mergeCell ref="G73:G77"/>
    <mergeCell ref="H73:H77"/>
    <mergeCell ref="A78:A82"/>
    <mergeCell ref="B78:B82"/>
    <mergeCell ref="C78:D82"/>
    <mergeCell ref="E78:E82"/>
    <mergeCell ref="F78:F82"/>
    <mergeCell ref="G78:G82"/>
    <mergeCell ref="H78:H82"/>
    <mergeCell ref="A63:A67"/>
    <mergeCell ref="B63:B67"/>
    <mergeCell ref="C63:D67"/>
    <mergeCell ref="E63:E67"/>
    <mergeCell ref="F63:F67"/>
    <mergeCell ref="G63:G67"/>
    <mergeCell ref="H63:H67"/>
    <mergeCell ref="A68:A72"/>
    <mergeCell ref="B68:B72"/>
    <mergeCell ref="C68:D72"/>
    <mergeCell ref="E68:E72"/>
    <mergeCell ref="F68:F72"/>
    <mergeCell ref="G68:G72"/>
    <mergeCell ref="H68:H72"/>
    <mergeCell ref="G58:G62"/>
    <mergeCell ref="H58:H62"/>
    <mergeCell ref="H216:H220"/>
    <mergeCell ref="H221:H225"/>
    <mergeCell ref="B13:B17"/>
    <mergeCell ref="A13:A17"/>
    <mergeCell ref="C13:D17"/>
    <mergeCell ref="H276:I276"/>
    <mergeCell ref="A43:A47"/>
    <mergeCell ref="B43:B47"/>
    <mergeCell ref="C43:D47"/>
    <mergeCell ref="G43:G47"/>
    <mergeCell ref="H43:H47"/>
    <mergeCell ref="A48:A52"/>
    <mergeCell ref="B48:B52"/>
    <mergeCell ref="C48:D52"/>
    <mergeCell ref="G48:G52"/>
    <mergeCell ref="H48:H52"/>
    <mergeCell ref="A53:A57"/>
    <mergeCell ref="B53:B57"/>
    <mergeCell ref="C53:D57"/>
    <mergeCell ref="G53:G57"/>
    <mergeCell ref="H53:H57"/>
    <mergeCell ref="A58:A62"/>
    <mergeCell ref="B58:B62"/>
    <mergeCell ref="C58:D62"/>
    <mergeCell ref="A216:A220"/>
    <mergeCell ref="B216:B220"/>
    <mergeCell ref="C216:D220"/>
    <mergeCell ref="G216:G220"/>
    <mergeCell ref="A221:A225"/>
    <mergeCell ref="B221:B225"/>
    <mergeCell ref="C221:D225"/>
    <mergeCell ref="G221:G225"/>
    <mergeCell ref="C200:D200"/>
    <mergeCell ref="A206:A210"/>
    <mergeCell ref="B206:B210"/>
    <mergeCell ref="C206:D210"/>
    <mergeCell ref="G206:G210"/>
    <mergeCell ref="A211:A215"/>
    <mergeCell ref="B211:B215"/>
    <mergeCell ref="C211:D215"/>
    <mergeCell ref="G211:G215"/>
    <mergeCell ref="A122:A126"/>
    <mergeCell ref="B122:B126"/>
    <mergeCell ref="C122:D126"/>
    <mergeCell ref="G122:G126"/>
    <mergeCell ref="A137:A141"/>
    <mergeCell ref="G102:G106"/>
    <mergeCell ref="H102:H106"/>
    <mergeCell ref="A107:A111"/>
    <mergeCell ref="B107:B111"/>
    <mergeCell ref="C107:D111"/>
    <mergeCell ref="G107:G111"/>
    <mergeCell ref="H107:H111"/>
    <mergeCell ref="A112:A116"/>
    <mergeCell ref="B112:B116"/>
    <mergeCell ref="C112:D116"/>
    <mergeCell ref="G112:G116"/>
    <mergeCell ref="C91:D91"/>
    <mergeCell ref="A92:A96"/>
    <mergeCell ref="B92:B96"/>
    <mergeCell ref="C92:D96"/>
    <mergeCell ref="G92:G96"/>
    <mergeCell ref="H92:H96"/>
    <mergeCell ref="A97:A101"/>
    <mergeCell ref="B97:B101"/>
    <mergeCell ref="C97:D101"/>
    <mergeCell ref="G97:G101"/>
    <mergeCell ref="H97:H101"/>
    <mergeCell ref="E97:E101"/>
    <mergeCell ref="E92:E96"/>
    <mergeCell ref="H33:H37"/>
    <mergeCell ref="A38:A42"/>
    <mergeCell ref="C38:D42"/>
    <mergeCell ref="H38:H42"/>
    <mergeCell ref="A33:A37"/>
    <mergeCell ref="B38:B42"/>
    <mergeCell ref="B33:B37"/>
    <mergeCell ref="C23:D27"/>
    <mergeCell ref="H23:H27"/>
    <mergeCell ref="A28:A32"/>
    <mergeCell ref="C28:D32"/>
    <mergeCell ref="H28:H32"/>
    <mergeCell ref="A23:A27"/>
    <mergeCell ref="B23:B27"/>
    <mergeCell ref="B28:B32"/>
    <mergeCell ref="G38:G42"/>
    <mergeCell ref="G33:G37"/>
    <mergeCell ref="G28:G32"/>
    <mergeCell ref="G23:G27"/>
    <mergeCell ref="C33:D37"/>
    <mergeCell ref="E33:E37"/>
    <mergeCell ref="E28:E32"/>
    <mergeCell ref="E23:E27"/>
    <mergeCell ref="F33:F37"/>
    <mergeCell ref="H18:H22"/>
    <mergeCell ref="A9:J9"/>
    <mergeCell ref="C10:D10"/>
    <mergeCell ref="A18:A22"/>
    <mergeCell ref="B18:B22"/>
    <mergeCell ref="G18:G22"/>
    <mergeCell ref="A1:C1"/>
    <mergeCell ref="A5:C5"/>
    <mergeCell ref="C18:D22"/>
    <mergeCell ref="H13:H17"/>
    <mergeCell ref="G13:G17"/>
    <mergeCell ref="E13:E17"/>
    <mergeCell ref="E18:E22"/>
    <mergeCell ref="F18:F22"/>
    <mergeCell ref="A2:C2"/>
    <mergeCell ref="H1:H8"/>
    <mergeCell ref="A6:G8"/>
    <mergeCell ref="I6:J8"/>
    <mergeCell ref="A3:C3"/>
    <mergeCell ref="A4:C4"/>
    <mergeCell ref="D1:G1"/>
    <mergeCell ref="D2:G2"/>
    <mergeCell ref="D3:G3"/>
    <mergeCell ref="D4:G4"/>
    <mergeCell ref="A132:A136"/>
    <mergeCell ref="B132:B136"/>
    <mergeCell ref="C132:D136"/>
    <mergeCell ref="G132:G136"/>
    <mergeCell ref="H132:H136"/>
    <mergeCell ref="E132:E136"/>
    <mergeCell ref="E127:E131"/>
    <mergeCell ref="E122:E126"/>
    <mergeCell ref="B137:B141"/>
    <mergeCell ref="C137:D141"/>
    <mergeCell ref="G137:G141"/>
    <mergeCell ref="H137:H141"/>
    <mergeCell ref="H122:H126"/>
    <mergeCell ref="A127:A131"/>
    <mergeCell ref="B127:B131"/>
    <mergeCell ref="C127:D131"/>
    <mergeCell ref="G127:G131"/>
    <mergeCell ref="H127:H131"/>
    <mergeCell ref="E137:E141"/>
    <mergeCell ref="A199:D199"/>
    <mergeCell ref="A147:A151"/>
    <mergeCell ref="B147:B151"/>
    <mergeCell ref="C147:D151"/>
    <mergeCell ref="E147:E151"/>
    <mergeCell ref="F147:F151"/>
    <mergeCell ref="G147:G151"/>
    <mergeCell ref="H147:H151"/>
    <mergeCell ref="A152:A156"/>
    <mergeCell ref="B152:B156"/>
    <mergeCell ref="C152:D156"/>
    <mergeCell ref="E152:E156"/>
    <mergeCell ref="F152:F156"/>
    <mergeCell ref="G152:G156"/>
    <mergeCell ref="H152:H156"/>
    <mergeCell ref="A157:A161"/>
    <mergeCell ref="B157:B161"/>
    <mergeCell ref="C157:D161"/>
    <mergeCell ref="E157:E161"/>
    <mergeCell ref="F157:F161"/>
    <mergeCell ref="G157:G161"/>
    <mergeCell ref="H157:H161"/>
    <mergeCell ref="A192:A196"/>
    <mergeCell ref="B192:B196"/>
    <mergeCell ref="H226:H230"/>
    <mergeCell ref="A231:A235"/>
    <mergeCell ref="B231:B235"/>
    <mergeCell ref="C231:D235"/>
    <mergeCell ref="G231:G235"/>
    <mergeCell ref="H231:H235"/>
    <mergeCell ref="F231:F235"/>
    <mergeCell ref="A201:A205"/>
    <mergeCell ref="B201:B205"/>
    <mergeCell ref="C201:D205"/>
    <mergeCell ref="G201:G205"/>
    <mergeCell ref="H201:H205"/>
    <mergeCell ref="H211:H215"/>
    <mergeCell ref="H206:H210"/>
    <mergeCell ref="A226:A230"/>
    <mergeCell ref="B226:B230"/>
    <mergeCell ref="C226:D230"/>
    <mergeCell ref="G226:G230"/>
    <mergeCell ref="E211:E215"/>
    <mergeCell ref="E206:E210"/>
    <mergeCell ref="E201:E205"/>
    <mergeCell ref="E231:E235"/>
    <mergeCell ref="E226:E230"/>
    <mergeCell ref="E221:E225"/>
    <mergeCell ref="A246:A250"/>
    <mergeCell ref="B246:B250"/>
    <mergeCell ref="C246:D250"/>
    <mergeCell ref="G246:G250"/>
    <mergeCell ref="H246:H250"/>
    <mergeCell ref="A236:A240"/>
    <mergeCell ref="B236:B240"/>
    <mergeCell ref="C236:D240"/>
    <mergeCell ref="G236:G240"/>
    <mergeCell ref="H236:H240"/>
    <mergeCell ref="A241:A245"/>
    <mergeCell ref="B241:B245"/>
    <mergeCell ref="C241:D245"/>
    <mergeCell ref="G241:G245"/>
    <mergeCell ref="H241:H245"/>
    <mergeCell ref="F246:F250"/>
    <mergeCell ref="F241:F245"/>
    <mergeCell ref="F236:F240"/>
    <mergeCell ref="E246:E250"/>
    <mergeCell ref="E241:E245"/>
    <mergeCell ref="E236:E240"/>
    <mergeCell ref="E216:E220"/>
    <mergeCell ref="F226:F230"/>
    <mergeCell ref="F221:F225"/>
    <mergeCell ref="F216:F220"/>
    <mergeCell ref="F211:F215"/>
    <mergeCell ref="F206:F210"/>
    <mergeCell ref="F201:F205"/>
    <mergeCell ref="F28:F32"/>
    <mergeCell ref="F23:F27"/>
    <mergeCell ref="F58:F62"/>
    <mergeCell ref="F53:F57"/>
    <mergeCell ref="F48:F52"/>
    <mergeCell ref="F43:F47"/>
    <mergeCell ref="F38:F42"/>
    <mergeCell ref="F117:F121"/>
    <mergeCell ref="F112:F116"/>
    <mergeCell ref="F107:F111"/>
    <mergeCell ref="F102:F106"/>
    <mergeCell ref="A177:A181"/>
    <mergeCell ref="B177:B181"/>
    <mergeCell ref="C177:D181"/>
    <mergeCell ref="E177:E181"/>
    <mergeCell ref="F177:F181"/>
    <mergeCell ref="G177:G181"/>
    <mergeCell ref="H177:H181"/>
    <mergeCell ref="A90:D90"/>
    <mergeCell ref="A12:D12"/>
    <mergeCell ref="F97:F101"/>
    <mergeCell ref="F92:F96"/>
    <mergeCell ref="F137:F141"/>
    <mergeCell ref="F132:F136"/>
    <mergeCell ref="F127:F131"/>
    <mergeCell ref="F122:F126"/>
    <mergeCell ref="F13:F17"/>
    <mergeCell ref="E58:E62"/>
    <mergeCell ref="E53:E57"/>
    <mergeCell ref="E48:E52"/>
    <mergeCell ref="E43:E47"/>
    <mergeCell ref="E38:E42"/>
    <mergeCell ref="E112:E116"/>
    <mergeCell ref="E107:E111"/>
    <mergeCell ref="E102:E106"/>
    <mergeCell ref="A182:A186"/>
    <mergeCell ref="B182:B186"/>
    <mergeCell ref="C182:D186"/>
    <mergeCell ref="E182:E186"/>
    <mergeCell ref="F182:F186"/>
    <mergeCell ref="G182:G186"/>
    <mergeCell ref="H182:H186"/>
    <mergeCell ref="A187:A191"/>
    <mergeCell ref="B187:B191"/>
    <mergeCell ref="C187:D191"/>
    <mergeCell ref="E187:E191"/>
    <mergeCell ref="F187:F191"/>
    <mergeCell ref="G187:G191"/>
    <mergeCell ref="H187:H191"/>
  </mergeCells>
  <phoneticPr fontId="2" type="noConversion"/>
  <dataValidations xWindow="234" yWindow="715" count="3">
    <dataValidation type="list" allowBlank="1" showInputMessage="1" showErrorMessage="1" promptTitle="Performance Indicator" prompt="Please list the primary indicator that this initiative is aiming to meet. This primary indicator will be used in the database when services are entered." sqref="F201:F275 F13:F87 F92:F196" xr:uid="{00000000-0002-0000-0000-000000000000}">
      <formula1>PerformanceIndicators</formula1>
    </dataValidation>
    <dataValidation type="list" allowBlank="1" showInputMessage="1" showErrorMessage="1" promptTitle="Service Type" prompt="This is the service type that this activity will be assigned to when entering this service in the database." sqref="B201:B275 B13:B87 B92:B196" xr:uid="{00000000-0002-0000-0000-000001000000}">
      <formula1>Type</formula1>
    </dataValidation>
    <dataValidation type="list" allowBlank="1" showInputMessage="1" showErrorMessage="1" sqref="G201:G275 G13:G87 G92:G196" xr:uid="{00000000-0002-0000-0000-000002000000}">
      <formula1>GradeLevel</formula1>
    </dataValidation>
  </dataValidations>
  <pageMargins left="0.5" right="0.5" top="0.25" bottom="0.25" header="0.5" footer="0.5"/>
  <pageSetup paperSize="5" scale="70" orientation="landscape"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L171"/>
  <sheetViews>
    <sheetView zoomScale="75" zoomScaleNormal="75" zoomScalePageLayoutView="75" workbookViewId="0">
      <pane ySplit="10" topLeftCell="A132" activePane="bottomLeft" state="frozen"/>
      <selection pane="bottomLeft" activeCell="I159" sqref="I159"/>
    </sheetView>
  </sheetViews>
  <sheetFormatPr baseColWidth="10" defaultColWidth="11" defaultRowHeight="13" x14ac:dyDescent="0.15"/>
  <cols>
    <col min="1" max="1" width="8.1640625" style="8" customWidth="1"/>
    <col min="2" max="2" width="17" style="8" customWidth="1"/>
    <col min="3" max="3" width="11" style="8"/>
    <col min="4" max="4" width="2.6640625" style="8" customWidth="1"/>
    <col min="5" max="5" width="25.1640625" style="8" customWidth="1"/>
    <col min="6" max="6" width="29.83203125" style="8" customWidth="1"/>
    <col min="7" max="7" width="23.1640625" style="8" customWidth="1"/>
    <col min="8" max="8" width="13.6640625" style="8" customWidth="1"/>
    <col min="9" max="9" width="17.6640625" style="8" bestFit="1" customWidth="1"/>
    <col min="10" max="10" width="48" style="8" customWidth="1"/>
    <col min="11" max="11" width="24.6640625" style="8" customWidth="1"/>
    <col min="12" max="12" width="13" style="8" customWidth="1"/>
    <col min="13" max="16384" width="11" style="8"/>
  </cols>
  <sheetData>
    <row r="1" spans="1:12" ht="12.75" customHeight="1" x14ac:dyDescent="0.15">
      <c r="A1" s="209" t="s">
        <v>80</v>
      </c>
      <c r="B1" s="209"/>
      <c r="C1" s="137"/>
      <c r="D1" s="137"/>
      <c r="E1" s="138"/>
      <c r="F1" s="208"/>
      <c r="G1" s="139"/>
      <c r="H1" s="139"/>
      <c r="I1" s="49"/>
    </row>
    <row r="2" spans="1:12" ht="12.75" customHeight="1" x14ac:dyDescent="0.15">
      <c r="A2" s="209" t="s">
        <v>1</v>
      </c>
      <c r="B2" s="209"/>
      <c r="C2" s="137"/>
      <c r="D2" s="137"/>
      <c r="E2" s="136"/>
      <c r="F2" s="208"/>
      <c r="G2" s="139"/>
      <c r="H2" s="139"/>
    </row>
    <row r="3" spans="1:12" x14ac:dyDescent="0.15">
      <c r="A3" s="209" t="s">
        <v>81</v>
      </c>
      <c r="B3" s="209"/>
      <c r="C3" s="209"/>
      <c r="D3" s="209"/>
      <c r="E3" s="136"/>
      <c r="F3" s="208"/>
    </row>
    <row r="4" spans="1:12" x14ac:dyDescent="0.15">
      <c r="A4" s="209"/>
      <c r="B4" s="209"/>
      <c r="C4" s="209"/>
      <c r="D4" s="209"/>
      <c r="E4" s="136"/>
      <c r="F4" s="208"/>
    </row>
    <row r="5" spans="1:12" x14ac:dyDescent="0.15">
      <c r="A5" s="209"/>
      <c r="B5" s="209"/>
      <c r="C5" s="209"/>
      <c r="D5" s="209"/>
      <c r="E5" s="209"/>
      <c r="F5" s="209"/>
      <c r="G5" s="209"/>
      <c r="H5" s="209"/>
      <c r="I5" s="209"/>
    </row>
    <row r="6" spans="1:12" x14ac:dyDescent="0.15">
      <c r="A6" s="209"/>
      <c r="B6" s="209"/>
      <c r="C6" s="209"/>
      <c r="D6" s="209"/>
      <c r="E6" s="209"/>
      <c r="F6" s="209"/>
      <c r="G6" s="209"/>
      <c r="H6" s="209"/>
      <c r="I6" s="209"/>
    </row>
    <row r="7" spans="1:12" x14ac:dyDescent="0.15">
      <c r="A7" s="136"/>
      <c r="B7" s="136"/>
      <c r="C7" s="136"/>
      <c r="D7" s="136"/>
      <c r="E7" s="136"/>
      <c r="F7" s="136"/>
      <c r="G7" s="136"/>
      <c r="H7" s="136"/>
      <c r="I7" s="136"/>
    </row>
    <row r="8" spans="1:12" ht="18" customHeight="1" x14ac:dyDescent="0.2">
      <c r="A8" s="210" t="s">
        <v>82</v>
      </c>
      <c r="B8" s="210"/>
      <c r="C8" s="210"/>
      <c r="D8" s="210"/>
      <c r="E8" s="210"/>
      <c r="F8" s="210"/>
      <c r="G8" s="210"/>
      <c r="H8" s="210"/>
      <c r="I8" s="210"/>
      <c r="J8" s="210"/>
      <c r="K8" s="210"/>
      <c r="L8" s="210"/>
    </row>
    <row r="9" spans="1:12" x14ac:dyDescent="0.15">
      <c r="A9" s="50"/>
      <c r="B9" s="50"/>
    </row>
    <row r="10" spans="1:12" ht="78" customHeight="1" x14ac:dyDescent="0.15">
      <c r="A10" s="122" t="s">
        <v>83</v>
      </c>
      <c r="B10" s="122" t="s">
        <v>84</v>
      </c>
      <c r="C10" s="188" t="s">
        <v>85</v>
      </c>
      <c r="D10" s="211"/>
      <c r="E10" s="122" t="s">
        <v>86</v>
      </c>
      <c r="F10" s="122" t="s">
        <v>87</v>
      </c>
      <c r="G10" s="122" t="s">
        <v>14</v>
      </c>
      <c r="H10" s="122" t="s">
        <v>88</v>
      </c>
      <c r="I10" s="122" t="s">
        <v>89</v>
      </c>
      <c r="J10" s="122" t="s">
        <v>90</v>
      </c>
      <c r="K10" s="122" t="s">
        <v>91</v>
      </c>
      <c r="L10" s="122" t="s">
        <v>92</v>
      </c>
    </row>
    <row r="11" spans="1:12" x14ac:dyDescent="0.15">
      <c r="A11" s="215"/>
      <c r="B11" s="215"/>
      <c r="C11" s="215"/>
      <c r="D11" s="215"/>
      <c r="E11" s="215"/>
      <c r="F11" s="215"/>
      <c r="G11" s="215"/>
      <c r="H11" s="215"/>
      <c r="I11" s="215"/>
      <c r="J11" s="215"/>
      <c r="K11" s="215"/>
      <c r="L11" s="215"/>
    </row>
    <row r="12" spans="1:12" ht="18" customHeight="1" x14ac:dyDescent="0.15">
      <c r="A12" s="207" t="s">
        <v>93</v>
      </c>
      <c r="B12" s="189" t="s">
        <v>94</v>
      </c>
      <c r="C12" s="192">
        <v>41179</v>
      </c>
      <c r="D12" s="193"/>
      <c r="E12" s="198" t="s">
        <v>95</v>
      </c>
      <c r="F12" s="198" t="s">
        <v>96</v>
      </c>
      <c r="G12" s="54" t="s">
        <v>19</v>
      </c>
      <c r="H12" s="51"/>
      <c r="I12" s="51"/>
      <c r="J12" s="214" t="s">
        <v>97</v>
      </c>
      <c r="K12" s="205" t="s">
        <v>98</v>
      </c>
      <c r="L12" s="203">
        <v>41193</v>
      </c>
    </row>
    <row r="13" spans="1:12" ht="18" customHeight="1" x14ac:dyDescent="0.2">
      <c r="A13" s="212"/>
      <c r="B13" s="190"/>
      <c r="C13" s="194"/>
      <c r="D13" s="195"/>
      <c r="E13" s="199"/>
      <c r="F13" s="199"/>
      <c r="G13" s="54" t="s">
        <v>20</v>
      </c>
      <c r="H13" s="51"/>
      <c r="I13" s="52"/>
      <c r="J13" s="214"/>
      <c r="K13" s="202"/>
      <c r="L13" s="202"/>
    </row>
    <row r="14" spans="1:12" ht="18" customHeight="1" x14ac:dyDescent="0.2">
      <c r="A14" s="212"/>
      <c r="B14" s="190"/>
      <c r="C14" s="194"/>
      <c r="D14" s="195"/>
      <c r="E14" s="199"/>
      <c r="F14" s="204" t="s">
        <v>99</v>
      </c>
      <c r="G14" s="54" t="s">
        <v>100</v>
      </c>
      <c r="H14" s="51"/>
      <c r="I14" s="53"/>
      <c r="J14" s="214"/>
      <c r="K14" s="202"/>
      <c r="L14" s="202"/>
    </row>
    <row r="15" spans="1:12" ht="18" customHeight="1" x14ac:dyDescent="0.2">
      <c r="A15" s="212"/>
      <c r="B15" s="190"/>
      <c r="C15" s="194"/>
      <c r="D15" s="195"/>
      <c r="E15" s="199"/>
      <c r="F15" s="204"/>
      <c r="G15" s="54" t="s">
        <v>22</v>
      </c>
      <c r="H15" s="51"/>
      <c r="I15" s="53">
        <v>900</v>
      </c>
      <c r="J15" s="214"/>
      <c r="K15" s="202"/>
      <c r="L15" s="202"/>
    </row>
    <row r="16" spans="1:12" ht="18" customHeight="1" x14ac:dyDescent="0.2">
      <c r="A16" s="213"/>
      <c r="B16" s="191"/>
      <c r="C16" s="196"/>
      <c r="D16" s="197"/>
      <c r="E16" s="200"/>
      <c r="F16" s="204"/>
      <c r="G16" s="54" t="s">
        <v>23</v>
      </c>
      <c r="H16" s="51"/>
      <c r="I16" s="52"/>
      <c r="J16" s="214"/>
      <c r="K16" s="202"/>
      <c r="L16" s="202"/>
    </row>
    <row r="17" spans="1:12" ht="18" customHeight="1" x14ac:dyDescent="0.15">
      <c r="A17" s="207" t="s">
        <v>101</v>
      </c>
      <c r="B17" s="189" t="s">
        <v>102</v>
      </c>
      <c r="C17" s="192">
        <v>41179</v>
      </c>
      <c r="D17" s="193"/>
      <c r="E17" s="198" t="s">
        <v>103</v>
      </c>
      <c r="F17" s="198" t="s">
        <v>104</v>
      </c>
      <c r="G17" s="54" t="s">
        <v>19</v>
      </c>
      <c r="H17" s="51"/>
      <c r="I17" s="51"/>
      <c r="J17" s="201" t="s">
        <v>105</v>
      </c>
      <c r="K17" s="205" t="s">
        <v>98</v>
      </c>
      <c r="L17" s="203">
        <v>41193</v>
      </c>
    </row>
    <row r="18" spans="1:12" ht="18" customHeight="1" x14ac:dyDescent="0.2">
      <c r="A18" s="207"/>
      <c r="B18" s="190"/>
      <c r="C18" s="194"/>
      <c r="D18" s="195"/>
      <c r="E18" s="199"/>
      <c r="F18" s="199"/>
      <c r="G18" s="54" t="s">
        <v>20</v>
      </c>
      <c r="H18" s="51"/>
      <c r="I18" s="52"/>
      <c r="J18" s="202"/>
      <c r="K18" s="202"/>
      <c r="L18" s="202"/>
    </row>
    <row r="19" spans="1:12" ht="18" customHeight="1" x14ac:dyDescent="0.2">
      <c r="A19" s="207"/>
      <c r="B19" s="190"/>
      <c r="C19" s="194"/>
      <c r="D19" s="195"/>
      <c r="E19" s="199"/>
      <c r="F19" s="204" t="s">
        <v>106</v>
      </c>
      <c r="G19" s="54" t="s">
        <v>100</v>
      </c>
      <c r="H19" s="51"/>
      <c r="I19" s="53"/>
      <c r="J19" s="202"/>
      <c r="K19" s="202"/>
      <c r="L19" s="202"/>
    </row>
    <row r="20" spans="1:12" ht="18" customHeight="1" x14ac:dyDescent="0.2">
      <c r="A20" s="207"/>
      <c r="B20" s="190"/>
      <c r="C20" s="194"/>
      <c r="D20" s="195"/>
      <c r="E20" s="199"/>
      <c r="F20" s="204"/>
      <c r="G20" s="54" t="s">
        <v>22</v>
      </c>
      <c r="H20" s="51"/>
      <c r="I20" s="53"/>
      <c r="J20" s="202"/>
      <c r="K20" s="202"/>
      <c r="L20" s="202"/>
    </row>
    <row r="21" spans="1:12" ht="18" customHeight="1" x14ac:dyDescent="0.2">
      <c r="A21" s="207"/>
      <c r="B21" s="191"/>
      <c r="C21" s="196"/>
      <c r="D21" s="197"/>
      <c r="E21" s="200"/>
      <c r="F21" s="204"/>
      <c r="G21" s="54" t="s">
        <v>23</v>
      </c>
      <c r="H21" s="51"/>
      <c r="I21" s="52">
        <v>9000</v>
      </c>
      <c r="J21" s="202"/>
      <c r="K21" s="202"/>
      <c r="L21" s="202"/>
    </row>
    <row r="22" spans="1:12" ht="18" customHeight="1" x14ac:dyDescent="0.15">
      <c r="A22" s="207" t="s">
        <v>107</v>
      </c>
      <c r="B22" s="189" t="s">
        <v>108</v>
      </c>
      <c r="C22" s="192">
        <v>41179</v>
      </c>
      <c r="D22" s="193"/>
      <c r="E22" s="198" t="s">
        <v>109</v>
      </c>
      <c r="F22" s="198" t="s">
        <v>104</v>
      </c>
      <c r="G22" s="54" t="s">
        <v>19</v>
      </c>
      <c r="H22" s="51"/>
      <c r="I22" s="51"/>
      <c r="J22" s="201" t="s">
        <v>110</v>
      </c>
      <c r="K22" s="205" t="s">
        <v>98</v>
      </c>
      <c r="L22" s="203">
        <v>41193</v>
      </c>
    </row>
    <row r="23" spans="1:12" ht="18" customHeight="1" x14ac:dyDescent="0.2">
      <c r="A23" s="207"/>
      <c r="B23" s="190"/>
      <c r="C23" s="194"/>
      <c r="D23" s="195"/>
      <c r="E23" s="199"/>
      <c r="F23" s="199"/>
      <c r="G23" s="54" t="s">
        <v>20</v>
      </c>
      <c r="H23" s="51"/>
      <c r="I23" s="52"/>
      <c r="J23" s="202"/>
      <c r="K23" s="202"/>
      <c r="L23" s="202"/>
    </row>
    <row r="24" spans="1:12" ht="18" customHeight="1" x14ac:dyDescent="0.2">
      <c r="A24" s="207"/>
      <c r="B24" s="190"/>
      <c r="C24" s="194"/>
      <c r="D24" s="195"/>
      <c r="E24" s="199"/>
      <c r="F24" s="204" t="s">
        <v>99</v>
      </c>
      <c r="G24" s="54" t="s">
        <v>100</v>
      </c>
      <c r="H24" s="51"/>
      <c r="I24" s="53"/>
      <c r="J24" s="202"/>
      <c r="K24" s="202"/>
      <c r="L24" s="202"/>
    </row>
    <row r="25" spans="1:12" ht="18" customHeight="1" x14ac:dyDescent="0.2">
      <c r="A25" s="207"/>
      <c r="B25" s="190"/>
      <c r="C25" s="194"/>
      <c r="D25" s="195"/>
      <c r="E25" s="199"/>
      <c r="F25" s="204"/>
      <c r="G25" s="54" t="s">
        <v>22</v>
      </c>
      <c r="H25" s="51"/>
      <c r="I25" s="53">
        <v>2000</v>
      </c>
      <c r="J25" s="202"/>
      <c r="K25" s="202"/>
      <c r="L25" s="202"/>
    </row>
    <row r="26" spans="1:12" ht="18" customHeight="1" x14ac:dyDescent="0.2">
      <c r="A26" s="207"/>
      <c r="B26" s="191"/>
      <c r="C26" s="196"/>
      <c r="D26" s="197"/>
      <c r="E26" s="200"/>
      <c r="F26" s="204"/>
      <c r="G26" s="54" t="s">
        <v>23</v>
      </c>
      <c r="H26" s="51"/>
      <c r="I26" s="52"/>
      <c r="J26" s="202"/>
      <c r="K26" s="202"/>
      <c r="L26" s="202"/>
    </row>
    <row r="27" spans="1:12" ht="18" customHeight="1" x14ac:dyDescent="0.15">
      <c r="A27" s="207" t="s">
        <v>111</v>
      </c>
      <c r="B27" s="189" t="s">
        <v>112</v>
      </c>
      <c r="C27" s="192">
        <v>41179</v>
      </c>
      <c r="D27" s="193"/>
      <c r="E27" s="198" t="s">
        <v>113</v>
      </c>
      <c r="F27" s="198" t="s">
        <v>114</v>
      </c>
      <c r="G27" s="54" t="s">
        <v>19</v>
      </c>
      <c r="H27" s="51"/>
      <c r="I27" s="51"/>
      <c r="J27" s="201" t="s">
        <v>115</v>
      </c>
      <c r="K27" s="205" t="s">
        <v>98</v>
      </c>
      <c r="L27" s="203">
        <v>41193</v>
      </c>
    </row>
    <row r="28" spans="1:12" ht="18" customHeight="1" x14ac:dyDescent="0.2">
      <c r="A28" s="207"/>
      <c r="B28" s="190"/>
      <c r="C28" s="194"/>
      <c r="D28" s="195"/>
      <c r="E28" s="199"/>
      <c r="F28" s="199"/>
      <c r="G28" s="54" t="s">
        <v>20</v>
      </c>
      <c r="H28" s="51"/>
      <c r="I28" s="52"/>
      <c r="J28" s="202"/>
      <c r="K28" s="202"/>
      <c r="L28" s="202"/>
    </row>
    <row r="29" spans="1:12" ht="18" customHeight="1" x14ac:dyDescent="0.2">
      <c r="A29" s="207"/>
      <c r="B29" s="190"/>
      <c r="C29" s="194"/>
      <c r="D29" s="195"/>
      <c r="E29" s="199"/>
      <c r="F29" s="204" t="s">
        <v>99</v>
      </c>
      <c r="G29" s="54" t="s">
        <v>100</v>
      </c>
      <c r="H29" s="51"/>
      <c r="I29" s="53">
        <v>120</v>
      </c>
      <c r="J29" s="202"/>
      <c r="K29" s="202"/>
      <c r="L29" s="202"/>
    </row>
    <row r="30" spans="1:12" ht="18" customHeight="1" x14ac:dyDescent="0.2">
      <c r="A30" s="207"/>
      <c r="B30" s="190"/>
      <c r="C30" s="194"/>
      <c r="D30" s="195"/>
      <c r="E30" s="199"/>
      <c r="F30" s="204"/>
      <c r="G30" s="54" t="s">
        <v>22</v>
      </c>
      <c r="H30" s="51"/>
      <c r="I30" s="53"/>
      <c r="J30" s="202"/>
      <c r="K30" s="202"/>
      <c r="L30" s="202"/>
    </row>
    <row r="31" spans="1:12" ht="18" customHeight="1" x14ac:dyDescent="0.2">
      <c r="A31" s="207"/>
      <c r="B31" s="191"/>
      <c r="C31" s="196"/>
      <c r="D31" s="197"/>
      <c r="E31" s="200"/>
      <c r="F31" s="204"/>
      <c r="G31" s="54" t="s">
        <v>23</v>
      </c>
      <c r="H31" s="51"/>
      <c r="I31" s="52">
        <v>270</v>
      </c>
      <c r="J31" s="202"/>
      <c r="K31" s="202"/>
      <c r="L31" s="202"/>
    </row>
    <row r="32" spans="1:12" ht="18" customHeight="1" x14ac:dyDescent="0.15">
      <c r="A32" s="207" t="s">
        <v>116</v>
      </c>
      <c r="B32" s="189" t="s">
        <v>94</v>
      </c>
      <c r="C32" s="192">
        <v>41179</v>
      </c>
      <c r="D32" s="193"/>
      <c r="E32" s="198" t="s">
        <v>117</v>
      </c>
      <c r="F32" s="198" t="s">
        <v>96</v>
      </c>
      <c r="G32" s="54" t="s">
        <v>19</v>
      </c>
      <c r="H32" s="51"/>
      <c r="I32" s="51">
        <v>5000</v>
      </c>
      <c r="J32" s="201" t="s">
        <v>118</v>
      </c>
      <c r="K32" s="205" t="s">
        <v>98</v>
      </c>
      <c r="L32" s="203">
        <v>41193</v>
      </c>
    </row>
    <row r="33" spans="1:12" ht="18" customHeight="1" x14ac:dyDescent="0.2">
      <c r="A33" s="207"/>
      <c r="B33" s="190"/>
      <c r="C33" s="194"/>
      <c r="D33" s="195"/>
      <c r="E33" s="199"/>
      <c r="F33" s="199"/>
      <c r="G33" s="54" t="s">
        <v>20</v>
      </c>
      <c r="H33" s="51"/>
      <c r="I33" s="52">
        <v>1000</v>
      </c>
      <c r="J33" s="202"/>
      <c r="K33" s="202"/>
      <c r="L33" s="202"/>
    </row>
    <row r="34" spans="1:12" ht="18" customHeight="1" x14ac:dyDescent="0.2">
      <c r="A34" s="207"/>
      <c r="B34" s="190"/>
      <c r="C34" s="194"/>
      <c r="D34" s="195"/>
      <c r="E34" s="199"/>
      <c r="F34" s="204" t="s">
        <v>106</v>
      </c>
      <c r="G34" s="54" t="s">
        <v>100</v>
      </c>
      <c r="H34" s="51"/>
      <c r="I34" s="53"/>
      <c r="J34" s="202"/>
      <c r="K34" s="202"/>
      <c r="L34" s="202"/>
    </row>
    <row r="35" spans="1:12" ht="18" customHeight="1" x14ac:dyDescent="0.2">
      <c r="A35" s="207"/>
      <c r="B35" s="190"/>
      <c r="C35" s="194"/>
      <c r="D35" s="195"/>
      <c r="E35" s="199"/>
      <c r="F35" s="204"/>
      <c r="G35" s="54" t="s">
        <v>22</v>
      </c>
      <c r="H35" s="51"/>
      <c r="I35" s="53"/>
      <c r="J35" s="202"/>
      <c r="K35" s="202"/>
      <c r="L35" s="202"/>
    </row>
    <row r="36" spans="1:12" ht="18" customHeight="1" x14ac:dyDescent="0.2">
      <c r="A36" s="207"/>
      <c r="B36" s="191"/>
      <c r="C36" s="196"/>
      <c r="D36" s="197"/>
      <c r="E36" s="200"/>
      <c r="F36" s="204"/>
      <c r="G36" s="54" t="s">
        <v>23</v>
      </c>
      <c r="H36" s="51"/>
      <c r="I36" s="52"/>
      <c r="J36" s="202"/>
      <c r="K36" s="202"/>
      <c r="L36" s="202"/>
    </row>
    <row r="37" spans="1:12" ht="18" customHeight="1" x14ac:dyDescent="0.2">
      <c r="A37" s="207" t="s">
        <v>119</v>
      </c>
      <c r="B37" s="189" t="s">
        <v>120</v>
      </c>
      <c r="C37" s="192">
        <v>41179</v>
      </c>
      <c r="D37" s="193"/>
      <c r="E37" s="198" t="s">
        <v>121</v>
      </c>
      <c r="F37" s="198" t="s">
        <v>104</v>
      </c>
      <c r="G37" s="54" t="s">
        <v>19</v>
      </c>
      <c r="H37" s="51"/>
      <c r="I37" s="52"/>
      <c r="J37" s="201" t="s">
        <v>122</v>
      </c>
      <c r="K37" s="205" t="s">
        <v>98</v>
      </c>
      <c r="L37" s="203">
        <v>41193</v>
      </c>
    </row>
    <row r="38" spans="1:12" ht="18" customHeight="1" x14ac:dyDescent="0.2">
      <c r="A38" s="207"/>
      <c r="B38" s="190"/>
      <c r="C38" s="194"/>
      <c r="D38" s="195"/>
      <c r="E38" s="199"/>
      <c r="F38" s="199"/>
      <c r="G38" s="54" t="s">
        <v>20</v>
      </c>
      <c r="H38" s="51"/>
      <c r="I38" s="52"/>
      <c r="J38" s="202"/>
      <c r="K38" s="202"/>
      <c r="L38" s="202"/>
    </row>
    <row r="39" spans="1:12" ht="18" customHeight="1" x14ac:dyDescent="0.2">
      <c r="A39" s="207"/>
      <c r="B39" s="190"/>
      <c r="C39" s="194"/>
      <c r="D39" s="195"/>
      <c r="E39" s="199"/>
      <c r="F39" s="204" t="s">
        <v>106</v>
      </c>
      <c r="G39" s="54" t="s">
        <v>100</v>
      </c>
      <c r="H39" s="51"/>
      <c r="I39" s="53"/>
      <c r="J39" s="202"/>
      <c r="K39" s="202"/>
      <c r="L39" s="202"/>
    </row>
    <row r="40" spans="1:12" ht="18" customHeight="1" x14ac:dyDescent="0.2">
      <c r="A40" s="207"/>
      <c r="B40" s="190"/>
      <c r="C40" s="194"/>
      <c r="D40" s="195"/>
      <c r="E40" s="199"/>
      <c r="F40" s="204"/>
      <c r="G40" s="54" t="s">
        <v>22</v>
      </c>
      <c r="H40" s="51"/>
      <c r="I40" s="53"/>
      <c r="J40" s="202"/>
      <c r="K40" s="202"/>
      <c r="L40" s="202"/>
    </row>
    <row r="41" spans="1:12" ht="18" customHeight="1" x14ac:dyDescent="0.2">
      <c r="A41" s="207"/>
      <c r="B41" s="191"/>
      <c r="C41" s="196"/>
      <c r="D41" s="197"/>
      <c r="E41" s="200"/>
      <c r="F41" s="204"/>
      <c r="G41" s="54" t="s">
        <v>23</v>
      </c>
      <c r="H41" s="51"/>
      <c r="I41" s="52">
        <v>654.5</v>
      </c>
      <c r="J41" s="202"/>
      <c r="K41" s="202"/>
      <c r="L41" s="202"/>
    </row>
    <row r="42" spans="1:12" ht="18" customHeight="1" x14ac:dyDescent="0.15">
      <c r="A42" s="207" t="s">
        <v>111</v>
      </c>
      <c r="B42" s="189" t="s">
        <v>112</v>
      </c>
      <c r="C42" s="192">
        <v>41179</v>
      </c>
      <c r="D42" s="193"/>
      <c r="E42" s="198" t="s">
        <v>123</v>
      </c>
      <c r="F42" s="198" t="s">
        <v>114</v>
      </c>
      <c r="G42" s="54" t="s">
        <v>19</v>
      </c>
      <c r="H42" s="51"/>
      <c r="I42" s="51">
        <v>1248</v>
      </c>
      <c r="J42" s="201" t="s">
        <v>124</v>
      </c>
      <c r="K42" s="205" t="s">
        <v>98</v>
      </c>
      <c r="L42" s="203">
        <v>41193</v>
      </c>
    </row>
    <row r="43" spans="1:12" ht="18" customHeight="1" x14ac:dyDescent="0.2">
      <c r="A43" s="207"/>
      <c r="B43" s="190"/>
      <c r="C43" s="194"/>
      <c r="D43" s="195"/>
      <c r="E43" s="199"/>
      <c r="F43" s="199"/>
      <c r="G43" s="54" t="s">
        <v>20</v>
      </c>
      <c r="H43" s="51"/>
      <c r="I43" s="52">
        <v>312</v>
      </c>
      <c r="J43" s="202"/>
      <c r="K43" s="202"/>
      <c r="L43" s="202"/>
    </row>
    <row r="44" spans="1:12" ht="18" customHeight="1" x14ac:dyDescent="0.2">
      <c r="A44" s="207"/>
      <c r="B44" s="190"/>
      <c r="C44" s="194"/>
      <c r="D44" s="195"/>
      <c r="E44" s="199"/>
      <c r="F44" s="204" t="s">
        <v>99</v>
      </c>
      <c r="G44" s="54" t="s">
        <v>100</v>
      </c>
      <c r="H44" s="51"/>
      <c r="I44" s="53">
        <v>400</v>
      </c>
      <c r="J44" s="202"/>
      <c r="K44" s="202"/>
      <c r="L44" s="202"/>
    </row>
    <row r="45" spans="1:12" ht="18" customHeight="1" x14ac:dyDescent="0.2">
      <c r="A45" s="207"/>
      <c r="B45" s="190"/>
      <c r="C45" s="194"/>
      <c r="D45" s="195"/>
      <c r="E45" s="199"/>
      <c r="F45" s="204"/>
      <c r="G45" s="54" t="s">
        <v>22</v>
      </c>
      <c r="H45" s="51"/>
      <c r="I45" s="53"/>
      <c r="J45" s="202"/>
      <c r="K45" s="202"/>
      <c r="L45" s="202"/>
    </row>
    <row r="46" spans="1:12" ht="18" customHeight="1" x14ac:dyDescent="0.2">
      <c r="A46" s="207"/>
      <c r="B46" s="191"/>
      <c r="C46" s="196"/>
      <c r="D46" s="197"/>
      <c r="E46" s="200"/>
      <c r="F46" s="204"/>
      <c r="G46" s="54" t="s">
        <v>23</v>
      </c>
      <c r="H46" s="51"/>
      <c r="I46" s="52"/>
      <c r="J46" s="202"/>
      <c r="K46" s="202"/>
      <c r="L46" s="202"/>
    </row>
    <row r="47" spans="1:12" ht="18" customHeight="1" x14ac:dyDescent="0.15">
      <c r="A47" s="207" t="s">
        <v>125</v>
      </c>
      <c r="B47" s="189" t="s">
        <v>94</v>
      </c>
      <c r="C47" s="192">
        <v>41193</v>
      </c>
      <c r="D47" s="193"/>
      <c r="E47" s="198" t="s">
        <v>126</v>
      </c>
      <c r="F47" s="198" t="s">
        <v>96</v>
      </c>
      <c r="G47" s="54" t="s">
        <v>19</v>
      </c>
      <c r="H47" s="51"/>
      <c r="I47" s="51"/>
      <c r="J47" s="201" t="s">
        <v>127</v>
      </c>
      <c r="K47" s="205" t="s">
        <v>98</v>
      </c>
      <c r="L47" s="203">
        <v>41193</v>
      </c>
    </row>
    <row r="48" spans="1:12" ht="18" customHeight="1" x14ac:dyDescent="0.2">
      <c r="A48" s="207"/>
      <c r="B48" s="190"/>
      <c r="C48" s="194"/>
      <c r="D48" s="195"/>
      <c r="E48" s="199"/>
      <c r="F48" s="199"/>
      <c r="G48" s="54" t="s">
        <v>20</v>
      </c>
      <c r="H48" s="51"/>
      <c r="I48" s="52"/>
      <c r="J48" s="202"/>
      <c r="K48" s="202"/>
      <c r="L48" s="202"/>
    </row>
    <row r="49" spans="1:12" ht="18" customHeight="1" x14ac:dyDescent="0.2">
      <c r="A49" s="207"/>
      <c r="B49" s="190"/>
      <c r="C49" s="194"/>
      <c r="D49" s="195"/>
      <c r="E49" s="199"/>
      <c r="F49" s="204" t="s">
        <v>128</v>
      </c>
      <c r="G49" s="54" t="s">
        <v>100</v>
      </c>
      <c r="H49" s="51"/>
      <c r="I49" s="53"/>
      <c r="J49" s="202"/>
      <c r="K49" s="202"/>
      <c r="L49" s="202"/>
    </row>
    <row r="50" spans="1:12" ht="18" customHeight="1" x14ac:dyDescent="0.2">
      <c r="A50" s="207"/>
      <c r="B50" s="190"/>
      <c r="C50" s="194"/>
      <c r="D50" s="195"/>
      <c r="E50" s="199"/>
      <c r="F50" s="204"/>
      <c r="G50" s="54" t="s">
        <v>22</v>
      </c>
      <c r="H50" s="51">
        <v>305000</v>
      </c>
      <c r="I50" s="53"/>
      <c r="J50" s="202"/>
      <c r="K50" s="202"/>
      <c r="L50" s="202"/>
    </row>
    <row r="51" spans="1:12" ht="18" customHeight="1" x14ac:dyDescent="0.2">
      <c r="A51" s="207"/>
      <c r="B51" s="191"/>
      <c r="C51" s="196"/>
      <c r="D51" s="197"/>
      <c r="E51" s="200"/>
      <c r="F51" s="204"/>
      <c r="G51" s="54" t="s">
        <v>23</v>
      </c>
      <c r="H51" s="51"/>
      <c r="I51" s="52"/>
      <c r="J51" s="202"/>
      <c r="K51" s="202"/>
      <c r="L51" s="202"/>
    </row>
    <row r="52" spans="1:12" ht="18" customHeight="1" x14ac:dyDescent="0.15">
      <c r="A52" s="207" t="s">
        <v>129</v>
      </c>
      <c r="B52" s="189" t="s">
        <v>94</v>
      </c>
      <c r="C52" s="192">
        <v>41221</v>
      </c>
      <c r="D52" s="193"/>
      <c r="E52" s="198" t="s">
        <v>130</v>
      </c>
      <c r="F52" s="198" t="s">
        <v>114</v>
      </c>
      <c r="G52" s="54" t="s">
        <v>19</v>
      </c>
      <c r="H52" s="51"/>
      <c r="I52" s="51"/>
      <c r="J52" s="201" t="s">
        <v>131</v>
      </c>
      <c r="K52" s="205" t="s">
        <v>98</v>
      </c>
      <c r="L52" s="203">
        <v>41223</v>
      </c>
    </row>
    <row r="53" spans="1:12" ht="18" customHeight="1" x14ac:dyDescent="0.2">
      <c r="A53" s="207"/>
      <c r="B53" s="190"/>
      <c r="C53" s="194"/>
      <c r="D53" s="195"/>
      <c r="E53" s="199"/>
      <c r="F53" s="199"/>
      <c r="G53" s="54" t="s">
        <v>20</v>
      </c>
      <c r="H53" s="51"/>
      <c r="I53" s="52"/>
      <c r="J53" s="202"/>
      <c r="K53" s="202"/>
      <c r="L53" s="202"/>
    </row>
    <row r="54" spans="1:12" ht="18" customHeight="1" x14ac:dyDescent="0.2">
      <c r="A54" s="207"/>
      <c r="B54" s="190"/>
      <c r="C54" s="194"/>
      <c r="D54" s="195"/>
      <c r="E54" s="199"/>
      <c r="F54" s="204" t="s">
        <v>99</v>
      </c>
      <c r="G54" s="54" t="s">
        <v>100</v>
      </c>
      <c r="H54" s="51"/>
      <c r="I54" s="53"/>
      <c r="J54" s="202"/>
      <c r="K54" s="202"/>
      <c r="L54" s="202"/>
    </row>
    <row r="55" spans="1:12" ht="18" customHeight="1" x14ac:dyDescent="0.2">
      <c r="A55" s="207"/>
      <c r="B55" s="190"/>
      <c r="C55" s="194"/>
      <c r="D55" s="195"/>
      <c r="E55" s="199"/>
      <c r="F55" s="204"/>
      <c r="G55" s="54" t="s">
        <v>22</v>
      </c>
      <c r="H55" s="51"/>
      <c r="I55" s="53">
        <v>165</v>
      </c>
      <c r="J55" s="202"/>
      <c r="K55" s="202"/>
      <c r="L55" s="202"/>
    </row>
    <row r="56" spans="1:12" ht="18" customHeight="1" x14ac:dyDescent="0.2">
      <c r="A56" s="207"/>
      <c r="B56" s="191"/>
      <c r="C56" s="196"/>
      <c r="D56" s="197"/>
      <c r="E56" s="200"/>
      <c r="F56" s="204"/>
      <c r="G56" s="54" t="s">
        <v>23</v>
      </c>
      <c r="H56" s="51"/>
      <c r="I56" s="52"/>
      <c r="J56" s="202"/>
      <c r="K56" s="202"/>
      <c r="L56" s="202"/>
    </row>
    <row r="57" spans="1:12" ht="18" customHeight="1" x14ac:dyDescent="0.15">
      <c r="A57" s="207" t="s">
        <v>132</v>
      </c>
      <c r="B57" s="189" t="s">
        <v>94</v>
      </c>
      <c r="C57" s="192">
        <v>41221</v>
      </c>
      <c r="D57" s="193"/>
      <c r="E57" s="198" t="s">
        <v>133</v>
      </c>
      <c r="F57" s="198" t="s">
        <v>96</v>
      </c>
      <c r="G57" s="54" t="s">
        <v>19</v>
      </c>
      <c r="H57" s="51"/>
      <c r="I57" s="51"/>
      <c r="J57" s="201" t="s">
        <v>134</v>
      </c>
      <c r="K57" s="205" t="s">
        <v>98</v>
      </c>
      <c r="L57" s="203">
        <v>41223</v>
      </c>
    </row>
    <row r="58" spans="1:12" ht="18" customHeight="1" x14ac:dyDescent="0.2">
      <c r="A58" s="207"/>
      <c r="B58" s="190"/>
      <c r="C58" s="194"/>
      <c r="D58" s="195"/>
      <c r="E58" s="199"/>
      <c r="F58" s="199"/>
      <c r="G58" s="54" t="s">
        <v>20</v>
      </c>
      <c r="H58" s="51"/>
      <c r="I58" s="52"/>
      <c r="J58" s="202"/>
      <c r="K58" s="202"/>
      <c r="L58" s="202"/>
    </row>
    <row r="59" spans="1:12" ht="18" customHeight="1" x14ac:dyDescent="0.2">
      <c r="A59" s="207"/>
      <c r="B59" s="190"/>
      <c r="C59" s="194"/>
      <c r="D59" s="195"/>
      <c r="E59" s="199"/>
      <c r="F59" s="204" t="s">
        <v>106</v>
      </c>
      <c r="G59" s="54" t="s">
        <v>100</v>
      </c>
      <c r="H59" s="51"/>
      <c r="I59" s="53"/>
      <c r="J59" s="202"/>
      <c r="K59" s="202"/>
      <c r="L59" s="202"/>
    </row>
    <row r="60" spans="1:12" ht="18" customHeight="1" x14ac:dyDescent="0.2">
      <c r="A60" s="207"/>
      <c r="B60" s="190"/>
      <c r="C60" s="194"/>
      <c r="D60" s="195"/>
      <c r="E60" s="199"/>
      <c r="F60" s="204"/>
      <c r="G60" s="54" t="s">
        <v>22</v>
      </c>
      <c r="H60" s="51"/>
      <c r="I60" s="53"/>
      <c r="J60" s="202"/>
      <c r="K60" s="202"/>
      <c r="L60" s="202"/>
    </row>
    <row r="61" spans="1:12" ht="18" customHeight="1" x14ac:dyDescent="0.2">
      <c r="A61" s="207"/>
      <c r="B61" s="191"/>
      <c r="C61" s="196"/>
      <c r="D61" s="197"/>
      <c r="E61" s="200"/>
      <c r="F61" s="204"/>
      <c r="G61" s="54" t="s">
        <v>23</v>
      </c>
      <c r="H61" s="51"/>
      <c r="I61" s="52"/>
      <c r="J61" s="202"/>
      <c r="K61" s="202"/>
      <c r="L61" s="202"/>
    </row>
    <row r="62" spans="1:12" ht="18" customHeight="1" x14ac:dyDescent="0.15">
      <c r="A62" s="207" t="s">
        <v>116</v>
      </c>
      <c r="B62" s="189" t="s">
        <v>94</v>
      </c>
      <c r="C62" s="192">
        <v>41221</v>
      </c>
      <c r="D62" s="193"/>
      <c r="E62" s="198" t="s">
        <v>117</v>
      </c>
      <c r="F62" s="198" t="s">
        <v>96</v>
      </c>
      <c r="G62" s="54" t="s">
        <v>19</v>
      </c>
      <c r="H62" s="51"/>
      <c r="I62" s="51"/>
      <c r="J62" s="201" t="s">
        <v>134</v>
      </c>
      <c r="K62" s="205" t="s">
        <v>98</v>
      </c>
      <c r="L62" s="203">
        <v>41223</v>
      </c>
    </row>
    <row r="63" spans="1:12" ht="18" customHeight="1" x14ac:dyDescent="0.2">
      <c r="A63" s="207"/>
      <c r="B63" s="190"/>
      <c r="C63" s="194"/>
      <c r="D63" s="195"/>
      <c r="E63" s="199"/>
      <c r="F63" s="199"/>
      <c r="G63" s="54" t="s">
        <v>20</v>
      </c>
      <c r="H63" s="51"/>
      <c r="I63" s="52"/>
      <c r="J63" s="202"/>
      <c r="K63" s="202"/>
      <c r="L63" s="202"/>
    </row>
    <row r="64" spans="1:12" ht="18" customHeight="1" x14ac:dyDescent="0.2">
      <c r="A64" s="207"/>
      <c r="B64" s="190"/>
      <c r="C64" s="194"/>
      <c r="D64" s="195"/>
      <c r="E64" s="199"/>
      <c r="F64" s="204" t="s">
        <v>106</v>
      </c>
      <c r="G64" s="54" t="s">
        <v>100</v>
      </c>
      <c r="H64" s="51"/>
      <c r="I64" s="53"/>
      <c r="J64" s="202"/>
      <c r="K64" s="202"/>
      <c r="L64" s="202"/>
    </row>
    <row r="65" spans="1:12" ht="18" customHeight="1" x14ac:dyDescent="0.2">
      <c r="A65" s="207"/>
      <c r="B65" s="190"/>
      <c r="C65" s="194"/>
      <c r="D65" s="195"/>
      <c r="E65" s="199"/>
      <c r="F65" s="204"/>
      <c r="G65" s="54" t="s">
        <v>22</v>
      </c>
      <c r="H65" s="51"/>
      <c r="I65" s="53"/>
      <c r="J65" s="202"/>
      <c r="K65" s="202"/>
      <c r="L65" s="202"/>
    </row>
    <row r="66" spans="1:12" ht="18" customHeight="1" x14ac:dyDescent="0.2">
      <c r="A66" s="207"/>
      <c r="B66" s="191"/>
      <c r="C66" s="196"/>
      <c r="D66" s="197"/>
      <c r="E66" s="200"/>
      <c r="F66" s="204"/>
      <c r="G66" s="54" t="s">
        <v>23</v>
      </c>
      <c r="H66" s="51"/>
      <c r="I66" s="52"/>
      <c r="J66" s="202"/>
      <c r="K66" s="202"/>
      <c r="L66" s="202"/>
    </row>
    <row r="67" spans="1:12" ht="18" customHeight="1" x14ac:dyDescent="0.2">
      <c r="A67" s="188" t="s">
        <v>135</v>
      </c>
      <c r="B67" s="189" t="s">
        <v>136</v>
      </c>
      <c r="C67" s="192">
        <v>41221</v>
      </c>
      <c r="D67" s="193"/>
      <c r="E67" s="198" t="s">
        <v>137</v>
      </c>
      <c r="F67" s="198" t="s">
        <v>114</v>
      </c>
      <c r="G67" s="54" t="s">
        <v>19</v>
      </c>
      <c r="H67" s="51"/>
      <c r="I67" s="52"/>
      <c r="J67" s="201" t="s">
        <v>138</v>
      </c>
      <c r="K67" s="205" t="s">
        <v>98</v>
      </c>
      <c r="L67" s="203">
        <v>41223</v>
      </c>
    </row>
    <row r="68" spans="1:12" ht="18" customHeight="1" x14ac:dyDescent="0.2">
      <c r="A68" s="188"/>
      <c r="B68" s="190"/>
      <c r="C68" s="194"/>
      <c r="D68" s="195"/>
      <c r="E68" s="199"/>
      <c r="F68" s="199"/>
      <c r="G68" s="54" t="s">
        <v>20</v>
      </c>
      <c r="H68" s="51"/>
      <c r="I68" s="52"/>
      <c r="J68" s="202"/>
      <c r="K68" s="202"/>
      <c r="L68" s="202"/>
    </row>
    <row r="69" spans="1:12" ht="18" customHeight="1" x14ac:dyDescent="0.2">
      <c r="A69" s="188"/>
      <c r="B69" s="190"/>
      <c r="C69" s="194"/>
      <c r="D69" s="195"/>
      <c r="E69" s="199"/>
      <c r="F69" s="204" t="s">
        <v>99</v>
      </c>
      <c r="G69" s="54" t="s">
        <v>100</v>
      </c>
      <c r="H69" s="51"/>
      <c r="I69" s="53"/>
      <c r="J69" s="202"/>
      <c r="K69" s="202"/>
      <c r="L69" s="202"/>
    </row>
    <row r="70" spans="1:12" ht="18" customHeight="1" x14ac:dyDescent="0.2">
      <c r="A70" s="188"/>
      <c r="B70" s="190"/>
      <c r="C70" s="194"/>
      <c r="D70" s="195"/>
      <c r="E70" s="199"/>
      <c r="F70" s="204"/>
      <c r="G70" s="54" t="s">
        <v>22</v>
      </c>
      <c r="H70" s="51"/>
      <c r="I70" s="53"/>
      <c r="J70" s="202"/>
      <c r="K70" s="202"/>
      <c r="L70" s="202"/>
    </row>
    <row r="71" spans="1:12" ht="18" customHeight="1" x14ac:dyDescent="0.2">
      <c r="A71" s="188"/>
      <c r="B71" s="191"/>
      <c r="C71" s="196"/>
      <c r="D71" s="197"/>
      <c r="E71" s="200"/>
      <c r="F71" s="204"/>
      <c r="G71" s="54" t="s">
        <v>23</v>
      </c>
      <c r="H71" s="51"/>
      <c r="I71" s="52"/>
      <c r="J71" s="202"/>
      <c r="K71" s="202"/>
      <c r="L71" s="202"/>
    </row>
    <row r="72" spans="1:12" ht="18" customHeight="1" x14ac:dyDescent="0.2">
      <c r="A72" s="188" t="s">
        <v>139</v>
      </c>
      <c r="B72" s="189" t="s">
        <v>140</v>
      </c>
      <c r="C72" s="192">
        <v>41221</v>
      </c>
      <c r="D72" s="193"/>
      <c r="E72" s="198" t="s">
        <v>141</v>
      </c>
      <c r="F72" s="198" t="s">
        <v>114</v>
      </c>
      <c r="G72" s="54" t="s">
        <v>19</v>
      </c>
      <c r="H72" s="51"/>
      <c r="I72" s="52"/>
      <c r="J72" s="201" t="s">
        <v>142</v>
      </c>
      <c r="K72" s="205" t="s">
        <v>98</v>
      </c>
      <c r="L72" s="203">
        <v>41223</v>
      </c>
    </row>
    <row r="73" spans="1:12" ht="18" customHeight="1" x14ac:dyDescent="0.2">
      <c r="A73" s="188"/>
      <c r="B73" s="190"/>
      <c r="C73" s="194"/>
      <c r="D73" s="195"/>
      <c r="E73" s="199"/>
      <c r="F73" s="199"/>
      <c r="G73" s="54" t="s">
        <v>20</v>
      </c>
      <c r="H73" s="51"/>
      <c r="I73" s="52"/>
      <c r="J73" s="202"/>
      <c r="K73" s="202"/>
      <c r="L73" s="202"/>
    </row>
    <row r="74" spans="1:12" ht="18" customHeight="1" x14ac:dyDescent="0.2">
      <c r="A74" s="188"/>
      <c r="B74" s="190"/>
      <c r="C74" s="194"/>
      <c r="D74" s="195"/>
      <c r="E74" s="199"/>
      <c r="F74" s="204" t="s">
        <v>99</v>
      </c>
      <c r="G74" s="54" t="s">
        <v>100</v>
      </c>
      <c r="H74" s="51"/>
      <c r="I74" s="53"/>
      <c r="J74" s="202"/>
      <c r="K74" s="202"/>
      <c r="L74" s="202"/>
    </row>
    <row r="75" spans="1:12" ht="18" customHeight="1" x14ac:dyDescent="0.2">
      <c r="A75" s="188"/>
      <c r="B75" s="190"/>
      <c r="C75" s="194"/>
      <c r="D75" s="195"/>
      <c r="E75" s="199"/>
      <c r="F75" s="204"/>
      <c r="G75" s="54" t="s">
        <v>22</v>
      </c>
      <c r="H75" s="51"/>
      <c r="I75" s="53">
        <v>900</v>
      </c>
      <c r="J75" s="202"/>
      <c r="K75" s="202"/>
      <c r="L75" s="202"/>
    </row>
    <row r="76" spans="1:12" ht="18" customHeight="1" x14ac:dyDescent="0.2">
      <c r="A76" s="188"/>
      <c r="B76" s="191"/>
      <c r="C76" s="196"/>
      <c r="D76" s="197"/>
      <c r="E76" s="200"/>
      <c r="F76" s="204"/>
      <c r="G76" s="54" t="s">
        <v>23</v>
      </c>
      <c r="H76" s="51"/>
      <c r="I76" s="52"/>
      <c r="J76" s="202"/>
      <c r="K76" s="202"/>
      <c r="L76" s="202"/>
    </row>
    <row r="77" spans="1:12" ht="18" customHeight="1" x14ac:dyDescent="0.2">
      <c r="A77" s="188" t="s">
        <v>143</v>
      </c>
      <c r="B77" s="189" t="s">
        <v>144</v>
      </c>
      <c r="C77" s="192">
        <v>41221</v>
      </c>
      <c r="D77" s="193"/>
      <c r="E77" s="198" t="s">
        <v>145</v>
      </c>
      <c r="F77" s="198" t="s">
        <v>114</v>
      </c>
      <c r="G77" s="54" t="s">
        <v>19</v>
      </c>
      <c r="H77" s="51"/>
      <c r="I77" s="52"/>
      <c r="J77" s="201" t="s">
        <v>146</v>
      </c>
      <c r="K77" s="205" t="s">
        <v>98</v>
      </c>
      <c r="L77" s="203">
        <v>41223</v>
      </c>
    </row>
    <row r="78" spans="1:12" ht="18" customHeight="1" x14ac:dyDescent="0.2">
      <c r="A78" s="188"/>
      <c r="B78" s="190"/>
      <c r="C78" s="194"/>
      <c r="D78" s="195"/>
      <c r="E78" s="199"/>
      <c r="F78" s="199"/>
      <c r="G78" s="54" t="s">
        <v>20</v>
      </c>
      <c r="H78" s="51"/>
      <c r="I78" s="52"/>
      <c r="J78" s="202"/>
      <c r="K78" s="202"/>
      <c r="L78" s="202"/>
    </row>
    <row r="79" spans="1:12" ht="18" customHeight="1" x14ac:dyDescent="0.2">
      <c r="A79" s="188"/>
      <c r="B79" s="190"/>
      <c r="C79" s="194"/>
      <c r="D79" s="195"/>
      <c r="E79" s="199"/>
      <c r="F79" s="204" t="s">
        <v>99</v>
      </c>
      <c r="G79" s="54" t="s">
        <v>100</v>
      </c>
      <c r="H79" s="51"/>
      <c r="I79" s="53"/>
      <c r="J79" s="202"/>
      <c r="K79" s="202"/>
      <c r="L79" s="202"/>
    </row>
    <row r="80" spans="1:12" ht="18" customHeight="1" x14ac:dyDescent="0.2">
      <c r="A80" s="188"/>
      <c r="B80" s="190"/>
      <c r="C80" s="194"/>
      <c r="D80" s="195"/>
      <c r="E80" s="199"/>
      <c r="F80" s="204"/>
      <c r="G80" s="54" t="s">
        <v>22</v>
      </c>
      <c r="H80" s="51"/>
      <c r="I80" s="53"/>
      <c r="J80" s="202"/>
      <c r="K80" s="202"/>
      <c r="L80" s="202"/>
    </row>
    <row r="81" spans="1:12" ht="18" customHeight="1" x14ac:dyDescent="0.2">
      <c r="A81" s="188"/>
      <c r="B81" s="191"/>
      <c r="C81" s="196"/>
      <c r="D81" s="197"/>
      <c r="E81" s="200"/>
      <c r="F81" s="204"/>
      <c r="G81" s="54" t="s">
        <v>23</v>
      </c>
      <c r="H81" s="51"/>
      <c r="I81" s="52"/>
      <c r="J81" s="202"/>
      <c r="K81" s="202"/>
      <c r="L81" s="202"/>
    </row>
    <row r="82" spans="1:12" ht="18" customHeight="1" x14ac:dyDescent="0.2">
      <c r="A82" s="188" t="s">
        <v>147</v>
      </c>
      <c r="B82" s="189" t="s">
        <v>144</v>
      </c>
      <c r="C82" s="192">
        <v>41221</v>
      </c>
      <c r="D82" s="193"/>
      <c r="E82" s="198" t="s">
        <v>148</v>
      </c>
      <c r="F82" s="198" t="s">
        <v>114</v>
      </c>
      <c r="G82" s="54" t="s">
        <v>19</v>
      </c>
      <c r="H82" s="51">
        <v>2500</v>
      </c>
      <c r="I82" s="52">
        <v>2500</v>
      </c>
      <c r="J82" s="201" t="s">
        <v>149</v>
      </c>
      <c r="K82" s="205" t="s">
        <v>98</v>
      </c>
      <c r="L82" s="203">
        <v>41223</v>
      </c>
    </row>
    <row r="83" spans="1:12" ht="18" customHeight="1" x14ac:dyDescent="0.2">
      <c r="A83" s="188"/>
      <c r="B83" s="190"/>
      <c r="C83" s="194"/>
      <c r="D83" s="195"/>
      <c r="E83" s="199"/>
      <c r="F83" s="199"/>
      <c r="G83" s="54" t="s">
        <v>20</v>
      </c>
      <c r="H83" s="51">
        <v>600</v>
      </c>
      <c r="I83" s="52">
        <v>600</v>
      </c>
      <c r="J83" s="202"/>
      <c r="K83" s="202"/>
      <c r="L83" s="202"/>
    </row>
    <row r="84" spans="1:12" ht="18" customHeight="1" x14ac:dyDescent="0.2">
      <c r="A84" s="188"/>
      <c r="B84" s="190"/>
      <c r="C84" s="194"/>
      <c r="D84" s="195"/>
      <c r="E84" s="199"/>
      <c r="F84" s="204" t="s">
        <v>106</v>
      </c>
      <c r="G84" s="54" t="s">
        <v>100</v>
      </c>
      <c r="H84" s="51">
        <v>1250</v>
      </c>
      <c r="I84" s="53">
        <v>1500</v>
      </c>
      <c r="J84" s="202"/>
      <c r="K84" s="202"/>
      <c r="L84" s="202"/>
    </row>
    <row r="85" spans="1:12" ht="18" customHeight="1" x14ac:dyDescent="0.2">
      <c r="A85" s="188"/>
      <c r="B85" s="190"/>
      <c r="C85" s="194"/>
      <c r="D85" s="195"/>
      <c r="E85" s="199"/>
      <c r="F85" s="204"/>
      <c r="G85" s="54" t="s">
        <v>22</v>
      </c>
      <c r="H85" s="51"/>
      <c r="I85" s="53"/>
      <c r="J85" s="202"/>
      <c r="K85" s="202"/>
      <c r="L85" s="202"/>
    </row>
    <row r="86" spans="1:12" ht="18" customHeight="1" x14ac:dyDescent="0.2">
      <c r="A86" s="188"/>
      <c r="B86" s="191"/>
      <c r="C86" s="196"/>
      <c r="D86" s="197"/>
      <c r="E86" s="200"/>
      <c r="F86" s="204"/>
      <c r="G86" s="54" t="s">
        <v>23</v>
      </c>
      <c r="H86" s="51"/>
      <c r="I86" s="52"/>
      <c r="J86" s="202"/>
      <c r="K86" s="202"/>
      <c r="L86" s="202"/>
    </row>
    <row r="87" spans="1:12" ht="18" customHeight="1" x14ac:dyDescent="0.2">
      <c r="A87" s="188" t="s">
        <v>150</v>
      </c>
      <c r="B87" s="189" t="s">
        <v>151</v>
      </c>
      <c r="C87" s="192">
        <v>41221</v>
      </c>
      <c r="D87" s="193"/>
      <c r="E87" s="198" t="s">
        <v>152</v>
      </c>
      <c r="F87" s="198" t="s">
        <v>114</v>
      </c>
      <c r="G87" s="54" t="s">
        <v>19</v>
      </c>
      <c r="H87" s="115">
        <v>650</v>
      </c>
      <c r="I87" s="52">
        <v>650</v>
      </c>
      <c r="J87" s="201" t="s">
        <v>153</v>
      </c>
      <c r="K87" s="205" t="s">
        <v>98</v>
      </c>
      <c r="L87" s="203">
        <v>41223</v>
      </c>
    </row>
    <row r="88" spans="1:12" ht="18" customHeight="1" x14ac:dyDescent="0.2">
      <c r="A88" s="188"/>
      <c r="B88" s="190"/>
      <c r="C88" s="194"/>
      <c r="D88" s="195"/>
      <c r="E88" s="199"/>
      <c r="F88" s="199"/>
      <c r="G88" s="54" t="s">
        <v>20</v>
      </c>
      <c r="H88" s="115">
        <v>175</v>
      </c>
      <c r="I88" s="52">
        <v>175</v>
      </c>
      <c r="J88" s="202"/>
      <c r="K88" s="202"/>
      <c r="L88" s="202"/>
    </row>
    <row r="89" spans="1:12" ht="18" customHeight="1" x14ac:dyDescent="0.2">
      <c r="A89" s="188"/>
      <c r="B89" s="190"/>
      <c r="C89" s="194"/>
      <c r="D89" s="195"/>
      <c r="E89" s="199"/>
      <c r="F89" s="204" t="s">
        <v>106</v>
      </c>
      <c r="G89" s="54" t="s">
        <v>100</v>
      </c>
      <c r="H89" s="115">
        <v>2250</v>
      </c>
      <c r="I89" s="53">
        <v>3000</v>
      </c>
      <c r="J89" s="202"/>
      <c r="K89" s="202"/>
      <c r="L89" s="202"/>
    </row>
    <row r="90" spans="1:12" ht="18" customHeight="1" x14ac:dyDescent="0.2">
      <c r="A90" s="188"/>
      <c r="B90" s="190"/>
      <c r="C90" s="194"/>
      <c r="D90" s="195"/>
      <c r="E90" s="199"/>
      <c r="F90" s="204"/>
      <c r="G90" s="54" t="s">
        <v>22</v>
      </c>
      <c r="H90" s="92">
        <v>1500</v>
      </c>
      <c r="I90" s="53">
        <v>2000</v>
      </c>
      <c r="J90" s="202"/>
      <c r="K90" s="202"/>
      <c r="L90" s="202"/>
    </row>
    <row r="91" spans="1:12" ht="18" customHeight="1" x14ac:dyDescent="0.2">
      <c r="A91" s="188"/>
      <c r="B91" s="191"/>
      <c r="C91" s="196"/>
      <c r="D91" s="197"/>
      <c r="E91" s="200"/>
      <c r="F91" s="204"/>
      <c r="G91" s="54" t="s">
        <v>23</v>
      </c>
      <c r="H91" s="115">
        <v>2500</v>
      </c>
      <c r="I91" s="52">
        <v>3350</v>
      </c>
      <c r="J91" s="202"/>
      <c r="K91" s="202"/>
      <c r="L91" s="202"/>
    </row>
    <row r="92" spans="1:12" ht="18" customHeight="1" x14ac:dyDescent="0.2">
      <c r="A92" s="188" t="s">
        <v>101</v>
      </c>
      <c r="B92" s="189" t="s">
        <v>102</v>
      </c>
      <c r="C92" s="192">
        <v>41326</v>
      </c>
      <c r="D92" s="193"/>
      <c r="E92" s="198" t="s">
        <v>103</v>
      </c>
      <c r="F92" s="198" t="s">
        <v>104</v>
      </c>
      <c r="G92" s="54" t="s">
        <v>19</v>
      </c>
      <c r="H92" s="51"/>
      <c r="I92" s="52"/>
      <c r="J92" s="201" t="s">
        <v>154</v>
      </c>
      <c r="K92" s="205" t="s">
        <v>98</v>
      </c>
      <c r="L92" s="203">
        <v>41326</v>
      </c>
    </row>
    <row r="93" spans="1:12" ht="18" customHeight="1" x14ac:dyDescent="0.2">
      <c r="A93" s="188"/>
      <c r="B93" s="190"/>
      <c r="C93" s="194"/>
      <c r="D93" s="195"/>
      <c r="E93" s="199"/>
      <c r="F93" s="199"/>
      <c r="G93" s="54" t="s">
        <v>20</v>
      </c>
      <c r="H93" s="51"/>
      <c r="I93" s="52"/>
      <c r="J93" s="202"/>
      <c r="K93" s="202"/>
      <c r="L93" s="202"/>
    </row>
    <row r="94" spans="1:12" ht="18" customHeight="1" x14ac:dyDescent="0.2">
      <c r="A94" s="188"/>
      <c r="B94" s="190"/>
      <c r="C94" s="194"/>
      <c r="D94" s="195"/>
      <c r="E94" s="199"/>
      <c r="F94" s="204" t="s">
        <v>106</v>
      </c>
      <c r="G94" s="54" t="s">
        <v>100</v>
      </c>
      <c r="H94" s="51"/>
      <c r="I94" s="53"/>
      <c r="J94" s="202"/>
      <c r="K94" s="202"/>
      <c r="L94" s="202"/>
    </row>
    <row r="95" spans="1:12" ht="18" customHeight="1" x14ac:dyDescent="0.2">
      <c r="A95" s="188"/>
      <c r="B95" s="190"/>
      <c r="C95" s="194"/>
      <c r="D95" s="195"/>
      <c r="E95" s="199"/>
      <c r="F95" s="204"/>
      <c r="G95" s="54" t="s">
        <v>22</v>
      </c>
      <c r="H95" s="51"/>
      <c r="I95" s="53"/>
      <c r="J95" s="202"/>
      <c r="K95" s="202"/>
      <c r="L95" s="202"/>
    </row>
    <row r="96" spans="1:12" ht="18" customHeight="1" x14ac:dyDescent="0.2">
      <c r="A96" s="188"/>
      <c r="B96" s="191"/>
      <c r="C96" s="196"/>
      <c r="D96" s="197"/>
      <c r="E96" s="200"/>
      <c r="F96" s="204"/>
      <c r="G96" s="54" t="s">
        <v>23</v>
      </c>
      <c r="H96" s="51">
        <v>9000</v>
      </c>
      <c r="I96" s="52"/>
      <c r="J96" s="202"/>
      <c r="K96" s="202"/>
      <c r="L96" s="202"/>
    </row>
    <row r="97" spans="1:12" ht="18" customHeight="1" x14ac:dyDescent="0.2">
      <c r="A97" s="188" t="s">
        <v>155</v>
      </c>
      <c r="B97" s="189" t="s">
        <v>102</v>
      </c>
      <c r="C97" s="192">
        <v>41326</v>
      </c>
      <c r="D97" s="193"/>
      <c r="E97" s="198" t="s">
        <v>156</v>
      </c>
      <c r="F97" s="198" t="s">
        <v>104</v>
      </c>
      <c r="G97" s="54" t="s">
        <v>19</v>
      </c>
      <c r="H97" s="51"/>
      <c r="I97" s="52"/>
      <c r="J97" s="201" t="s">
        <v>157</v>
      </c>
      <c r="K97" s="205" t="s">
        <v>98</v>
      </c>
      <c r="L97" s="203">
        <v>41327</v>
      </c>
    </row>
    <row r="98" spans="1:12" ht="18" customHeight="1" x14ac:dyDescent="0.2">
      <c r="A98" s="188"/>
      <c r="B98" s="190"/>
      <c r="C98" s="194"/>
      <c r="D98" s="195"/>
      <c r="E98" s="199"/>
      <c r="F98" s="199"/>
      <c r="G98" s="54" t="s">
        <v>20</v>
      </c>
      <c r="H98" s="51"/>
      <c r="I98" s="52"/>
      <c r="J98" s="202"/>
      <c r="K98" s="202"/>
      <c r="L98" s="202"/>
    </row>
    <row r="99" spans="1:12" ht="18" customHeight="1" x14ac:dyDescent="0.2">
      <c r="A99" s="188"/>
      <c r="B99" s="190"/>
      <c r="C99" s="194"/>
      <c r="D99" s="195"/>
      <c r="E99" s="199"/>
      <c r="F99" s="204" t="s">
        <v>106</v>
      </c>
      <c r="G99" s="54" t="s">
        <v>100</v>
      </c>
      <c r="H99" s="51"/>
      <c r="I99" s="53"/>
      <c r="J99" s="202"/>
      <c r="K99" s="202"/>
      <c r="L99" s="202"/>
    </row>
    <row r="100" spans="1:12" ht="18" customHeight="1" x14ac:dyDescent="0.2">
      <c r="A100" s="188"/>
      <c r="B100" s="190"/>
      <c r="C100" s="194"/>
      <c r="D100" s="195"/>
      <c r="E100" s="199"/>
      <c r="F100" s="204"/>
      <c r="G100" s="54" t="s">
        <v>22</v>
      </c>
      <c r="H100" s="51"/>
      <c r="I100" s="53"/>
      <c r="J100" s="202"/>
      <c r="K100" s="202"/>
      <c r="L100" s="202"/>
    </row>
    <row r="101" spans="1:12" ht="18" customHeight="1" x14ac:dyDescent="0.2">
      <c r="A101" s="188"/>
      <c r="B101" s="191"/>
      <c r="C101" s="196"/>
      <c r="D101" s="197"/>
      <c r="E101" s="200"/>
      <c r="F101" s="204"/>
      <c r="G101" s="54" t="s">
        <v>23</v>
      </c>
      <c r="H101" s="51">
        <v>7000</v>
      </c>
      <c r="I101" s="52">
        <v>4000</v>
      </c>
      <c r="J101" s="202"/>
      <c r="K101" s="202"/>
      <c r="L101" s="202"/>
    </row>
    <row r="102" spans="1:12" ht="18" customHeight="1" x14ac:dyDescent="0.2">
      <c r="A102" s="188" t="s">
        <v>158</v>
      </c>
      <c r="B102" s="189" t="s">
        <v>140</v>
      </c>
      <c r="C102" s="192">
        <v>41326</v>
      </c>
      <c r="D102" s="193"/>
      <c r="E102" s="198" t="s">
        <v>159</v>
      </c>
      <c r="F102" s="198" t="s">
        <v>114</v>
      </c>
      <c r="G102" s="54" t="s">
        <v>19</v>
      </c>
      <c r="H102" s="51"/>
      <c r="I102" s="52"/>
      <c r="J102" s="201" t="s">
        <v>160</v>
      </c>
      <c r="K102" s="205" t="s">
        <v>98</v>
      </c>
      <c r="L102" s="203">
        <v>41328</v>
      </c>
    </row>
    <row r="103" spans="1:12" ht="18" customHeight="1" x14ac:dyDescent="0.2">
      <c r="A103" s="188"/>
      <c r="B103" s="190"/>
      <c r="C103" s="194"/>
      <c r="D103" s="195"/>
      <c r="E103" s="199"/>
      <c r="F103" s="199"/>
      <c r="G103" s="54" t="s">
        <v>20</v>
      </c>
      <c r="H103" s="51"/>
      <c r="I103" s="52"/>
      <c r="J103" s="202"/>
      <c r="K103" s="202"/>
      <c r="L103" s="202"/>
    </row>
    <row r="104" spans="1:12" ht="18" customHeight="1" x14ac:dyDescent="0.2">
      <c r="A104" s="188"/>
      <c r="B104" s="190"/>
      <c r="C104" s="194"/>
      <c r="D104" s="195"/>
      <c r="E104" s="199"/>
      <c r="F104" s="204" t="s">
        <v>99</v>
      </c>
      <c r="G104" s="54" t="s">
        <v>100</v>
      </c>
      <c r="H104" s="51"/>
      <c r="I104" s="53"/>
      <c r="J104" s="202"/>
      <c r="K104" s="202"/>
      <c r="L104" s="202"/>
    </row>
    <row r="105" spans="1:12" ht="18" customHeight="1" x14ac:dyDescent="0.2">
      <c r="A105" s="188"/>
      <c r="B105" s="190"/>
      <c r="C105" s="194"/>
      <c r="D105" s="195"/>
      <c r="E105" s="199"/>
      <c r="F105" s="204"/>
      <c r="G105" s="54" t="s">
        <v>22</v>
      </c>
      <c r="H105" s="51"/>
      <c r="I105" s="53"/>
      <c r="J105" s="202"/>
      <c r="K105" s="202"/>
      <c r="L105" s="202"/>
    </row>
    <row r="106" spans="1:12" ht="18" customHeight="1" x14ac:dyDescent="0.2">
      <c r="A106" s="188"/>
      <c r="B106" s="191"/>
      <c r="C106" s="196"/>
      <c r="D106" s="197"/>
      <c r="E106" s="200"/>
      <c r="F106" s="204"/>
      <c r="G106" s="54" t="s">
        <v>23</v>
      </c>
      <c r="H106" s="51"/>
      <c r="I106" s="52">
        <v>850</v>
      </c>
      <c r="J106" s="202"/>
      <c r="K106" s="202"/>
      <c r="L106" s="202"/>
    </row>
    <row r="107" spans="1:12" ht="18" customHeight="1" x14ac:dyDescent="0.2">
      <c r="A107" s="188" t="s">
        <v>161</v>
      </c>
      <c r="B107" s="189" t="s">
        <v>108</v>
      </c>
      <c r="C107" s="192">
        <v>41326</v>
      </c>
      <c r="D107" s="193"/>
      <c r="E107" s="198" t="s">
        <v>162</v>
      </c>
      <c r="F107" s="198" t="s">
        <v>114</v>
      </c>
      <c r="G107" s="54" t="s">
        <v>19</v>
      </c>
      <c r="H107" s="51"/>
      <c r="I107" s="52">
        <v>150</v>
      </c>
      <c r="J107" s="201" t="s">
        <v>163</v>
      </c>
      <c r="K107" s="205" t="s">
        <v>98</v>
      </c>
      <c r="L107" s="203">
        <v>41329</v>
      </c>
    </row>
    <row r="108" spans="1:12" ht="18" customHeight="1" x14ac:dyDescent="0.2">
      <c r="A108" s="188"/>
      <c r="B108" s="190"/>
      <c r="C108" s="194"/>
      <c r="D108" s="195"/>
      <c r="E108" s="199"/>
      <c r="F108" s="199"/>
      <c r="G108" s="54" t="s">
        <v>20</v>
      </c>
      <c r="H108" s="51"/>
      <c r="I108" s="52">
        <v>40</v>
      </c>
      <c r="J108" s="202"/>
      <c r="K108" s="202"/>
      <c r="L108" s="202"/>
    </row>
    <row r="109" spans="1:12" ht="18" customHeight="1" x14ac:dyDescent="0.2">
      <c r="A109" s="188"/>
      <c r="B109" s="190"/>
      <c r="C109" s="194"/>
      <c r="D109" s="195"/>
      <c r="E109" s="199"/>
      <c r="F109" s="204" t="s">
        <v>99</v>
      </c>
      <c r="G109" s="54" t="s">
        <v>100</v>
      </c>
      <c r="H109" s="51"/>
      <c r="I109" s="53">
        <v>2000</v>
      </c>
      <c r="J109" s="202"/>
      <c r="K109" s="202"/>
      <c r="L109" s="202"/>
    </row>
    <row r="110" spans="1:12" ht="18" customHeight="1" x14ac:dyDescent="0.2">
      <c r="A110" s="188"/>
      <c r="B110" s="190"/>
      <c r="C110" s="194"/>
      <c r="D110" s="195"/>
      <c r="E110" s="199"/>
      <c r="F110" s="204"/>
      <c r="G110" s="54" t="s">
        <v>22</v>
      </c>
      <c r="H110" s="51"/>
      <c r="I110" s="53"/>
      <c r="J110" s="202"/>
      <c r="K110" s="202"/>
      <c r="L110" s="202"/>
    </row>
    <row r="111" spans="1:12" ht="18" customHeight="1" x14ac:dyDescent="0.2">
      <c r="A111" s="188"/>
      <c r="B111" s="191"/>
      <c r="C111" s="196"/>
      <c r="D111" s="197"/>
      <c r="E111" s="200"/>
      <c r="F111" s="204"/>
      <c r="G111" s="54" t="s">
        <v>23</v>
      </c>
      <c r="H111" s="51"/>
      <c r="I111" s="52"/>
      <c r="J111" s="202"/>
      <c r="K111" s="202"/>
      <c r="L111" s="202"/>
    </row>
    <row r="112" spans="1:12" ht="18" customHeight="1" x14ac:dyDescent="0.2">
      <c r="A112" s="188" t="s">
        <v>164</v>
      </c>
      <c r="B112" s="206" t="s">
        <v>108</v>
      </c>
      <c r="C112" s="192">
        <v>41326</v>
      </c>
      <c r="D112" s="193"/>
      <c r="E112" s="198" t="s">
        <v>165</v>
      </c>
      <c r="F112" s="198" t="s">
        <v>114</v>
      </c>
      <c r="G112" s="54" t="s">
        <v>19</v>
      </c>
      <c r="H112" s="51"/>
      <c r="I112" s="52">
        <v>150</v>
      </c>
      <c r="J112" s="201" t="s">
        <v>166</v>
      </c>
      <c r="K112" s="205" t="s">
        <v>98</v>
      </c>
      <c r="L112" s="203">
        <v>41330</v>
      </c>
    </row>
    <row r="113" spans="1:12" ht="18" customHeight="1" x14ac:dyDescent="0.2">
      <c r="A113" s="188"/>
      <c r="B113" s="190"/>
      <c r="C113" s="194"/>
      <c r="D113" s="195"/>
      <c r="E113" s="199"/>
      <c r="F113" s="199"/>
      <c r="G113" s="54" t="s">
        <v>20</v>
      </c>
      <c r="H113" s="51"/>
      <c r="I113" s="52">
        <v>40</v>
      </c>
      <c r="J113" s="202"/>
      <c r="K113" s="202"/>
      <c r="L113" s="202"/>
    </row>
    <row r="114" spans="1:12" ht="18" customHeight="1" x14ac:dyDescent="0.2">
      <c r="A114" s="188"/>
      <c r="B114" s="190"/>
      <c r="C114" s="194"/>
      <c r="D114" s="195"/>
      <c r="E114" s="199"/>
      <c r="F114" s="204" t="s">
        <v>99</v>
      </c>
      <c r="G114" s="54" t="s">
        <v>100</v>
      </c>
      <c r="H114" s="51"/>
      <c r="I114" s="53">
        <v>2000</v>
      </c>
      <c r="J114" s="202"/>
      <c r="K114" s="202"/>
      <c r="L114" s="202"/>
    </row>
    <row r="115" spans="1:12" ht="18" customHeight="1" x14ac:dyDescent="0.2">
      <c r="A115" s="188"/>
      <c r="B115" s="190"/>
      <c r="C115" s="194"/>
      <c r="D115" s="195"/>
      <c r="E115" s="199"/>
      <c r="F115" s="204"/>
      <c r="G115" s="54" t="s">
        <v>22</v>
      </c>
      <c r="H115" s="51"/>
      <c r="I115" s="53"/>
      <c r="J115" s="202"/>
      <c r="K115" s="202"/>
      <c r="L115" s="202"/>
    </row>
    <row r="116" spans="1:12" ht="18" customHeight="1" x14ac:dyDescent="0.2">
      <c r="A116" s="188"/>
      <c r="B116" s="191"/>
      <c r="C116" s="196"/>
      <c r="D116" s="197"/>
      <c r="E116" s="200"/>
      <c r="F116" s="204"/>
      <c r="G116" s="54" t="s">
        <v>23</v>
      </c>
      <c r="H116" s="51"/>
      <c r="I116" s="52"/>
      <c r="J116" s="202"/>
      <c r="K116" s="202"/>
      <c r="L116" s="202"/>
    </row>
    <row r="117" spans="1:12" ht="18" customHeight="1" x14ac:dyDescent="0.2">
      <c r="A117" s="188" t="s">
        <v>167</v>
      </c>
      <c r="B117" s="189" t="s">
        <v>94</v>
      </c>
      <c r="C117" s="192">
        <v>41389</v>
      </c>
      <c r="D117" s="193"/>
      <c r="E117" s="198" t="s">
        <v>168</v>
      </c>
      <c r="F117" s="198" t="s">
        <v>96</v>
      </c>
      <c r="G117" s="54" t="s">
        <v>19</v>
      </c>
      <c r="H117" s="51"/>
      <c r="I117" s="52"/>
      <c r="J117" s="201" t="s">
        <v>169</v>
      </c>
      <c r="K117" s="205" t="s">
        <v>98</v>
      </c>
      <c r="L117" s="203">
        <v>41389</v>
      </c>
    </row>
    <row r="118" spans="1:12" ht="18" customHeight="1" x14ac:dyDescent="0.2">
      <c r="A118" s="188"/>
      <c r="B118" s="190"/>
      <c r="C118" s="194"/>
      <c r="D118" s="195"/>
      <c r="E118" s="199"/>
      <c r="F118" s="199"/>
      <c r="G118" s="54" t="s">
        <v>20</v>
      </c>
      <c r="H118" s="51"/>
      <c r="I118" s="52"/>
      <c r="J118" s="202"/>
      <c r="K118" s="202"/>
      <c r="L118" s="202"/>
    </row>
    <row r="119" spans="1:12" ht="18" customHeight="1" x14ac:dyDescent="0.2">
      <c r="A119" s="188"/>
      <c r="B119" s="190"/>
      <c r="C119" s="194"/>
      <c r="D119" s="195"/>
      <c r="E119" s="199"/>
      <c r="F119" s="204" t="s">
        <v>99</v>
      </c>
      <c r="G119" s="54" t="s">
        <v>100</v>
      </c>
      <c r="H119" s="51"/>
      <c r="I119" s="53"/>
      <c r="J119" s="202"/>
      <c r="K119" s="202"/>
      <c r="L119" s="202"/>
    </row>
    <row r="120" spans="1:12" ht="18" customHeight="1" x14ac:dyDescent="0.2">
      <c r="A120" s="188"/>
      <c r="B120" s="190"/>
      <c r="C120" s="194"/>
      <c r="D120" s="195"/>
      <c r="E120" s="199"/>
      <c r="F120" s="204"/>
      <c r="G120" s="54" t="s">
        <v>22</v>
      </c>
      <c r="H120" s="51"/>
      <c r="I120" s="53">
        <v>9000</v>
      </c>
      <c r="J120" s="202"/>
      <c r="K120" s="202"/>
      <c r="L120" s="202"/>
    </row>
    <row r="121" spans="1:12" ht="18" customHeight="1" x14ac:dyDescent="0.2">
      <c r="A121" s="188"/>
      <c r="B121" s="191"/>
      <c r="C121" s="196"/>
      <c r="D121" s="197"/>
      <c r="E121" s="200"/>
      <c r="F121" s="204"/>
      <c r="G121" s="54" t="s">
        <v>23</v>
      </c>
      <c r="H121" s="51"/>
      <c r="I121" s="52"/>
      <c r="J121" s="202"/>
      <c r="K121" s="202"/>
      <c r="L121" s="202"/>
    </row>
    <row r="122" spans="1:12" ht="16" x14ac:dyDescent="0.2">
      <c r="A122" s="188" t="s">
        <v>170</v>
      </c>
      <c r="B122" s="189" t="s">
        <v>94</v>
      </c>
      <c r="C122" s="192">
        <v>41389</v>
      </c>
      <c r="D122" s="193"/>
      <c r="E122" s="198" t="s">
        <v>171</v>
      </c>
      <c r="F122" s="198" t="s">
        <v>96</v>
      </c>
      <c r="G122" s="54" t="s">
        <v>19</v>
      </c>
      <c r="H122" s="51"/>
      <c r="I122" s="52"/>
      <c r="J122" s="201" t="s">
        <v>172</v>
      </c>
      <c r="K122" s="205" t="s">
        <v>98</v>
      </c>
      <c r="L122" s="203">
        <v>41389</v>
      </c>
    </row>
    <row r="123" spans="1:12" ht="16" x14ac:dyDescent="0.2">
      <c r="A123" s="188"/>
      <c r="B123" s="190"/>
      <c r="C123" s="194"/>
      <c r="D123" s="195"/>
      <c r="E123" s="199"/>
      <c r="F123" s="199"/>
      <c r="G123" s="54" t="s">
        <v>20</v>
      </c>
      <c r="H123" s="51"/>
      <c r="I123" s="52"/>
      <c r="J123" s="202"/>
      <c r="K123" s="202"/>
      <c r="L123" s="202"/>
    </row>
    <row r="124" spans="1:12" ht="16" x14ac:dyDescent="0.2">
      <c r="A124" s="188"/>
      <c r="B124" s="190"/>
      <c r="C124" s="194"/>
      <c r="D124" s="195"/>
      <c r="E124" s="199"/>
      <c r="F124" s="204" t="s">
        <v>99</v>
      </c>
      <c r="G124" s="54" t="s">
        <v>100</v>
      </c>
      <c r="H124" s="51"/>
      <c r="I124" s="53"/>
      <c r="J124" s="202"/>
      <c r="K124" s="202"/>
      <c r="L124" s="202"/>
    </row>
    <row r="125" spans="1:12" ht="16" x14ac:dyDescent="0.2">
      <c r="A125" s="188"/>
      <c r="B125" s="190"/>
      <c r="C125" s="194"/>
      <c r="D125" s="195"/>
      <c r="E125" s="199"/>
      <c r="F125" s="204"/>
      <c r="G125" s="54" t="s">
        <v>22</v>
      </c>
      <c r="H125" s="51"/>
      <c r="I125" s="53">
        <v>10000</v>
      </c>
      <c r="J125" s="202"/>
      <c r="K125" s="202"/>
      <c r="L125" s="202"/>
    </row>
    <row r="126" spans="1:12" ht="16" x14ac:dyDescent="0.2">
      <c r="A126" s="188"/>
      <c r="B126" s="191"/>
      <c r="C126" s="196"/>
      <c r="D126" s="197"/>
      <c r="E126" s="200"/>
      <c r="F126" s="204"/>
      <c r="G126" s="54" t="s">
        <v>23</v>
      </c>
      <c r="H126" s="51"/>
      <c r="I126" s="52"/>
      <c r="J126" s="202"/>
      <c r="K126" s="202"/>
      <c r="L126" s="202"/>
    </row>
    <row r="127" spans="1:12" ht="16" x14ac:dyDescent="0.2">
      <c r="A127" s="188" t="s">
        <v>173</v>
      </c>
      <c r="B127" s="189" t="s">
        <v>174</v>
      </c>
      <c r="C127" s="192">
        <v>41389</v>
      </c>
      <c r="D127" s="193"/>
      <c r="E127" s="198" t="s">
        <v>175</v>
      </c>
      <c r="F127" s="198" t="s">
        <v>96</v>
      </c>
      <c r="G127" s="54" t="s">
        <v>19</v>
      </c>
      <c r="H127" s="51"/>
      <c r="I127" s="52">
        <v>2000</v>
      </c>
      <c r="J127" s="201" t="s">
        <v>176</v>
      </c>
      <c r="K127" s="205" t="s">
        <v>98</v>
      </c>
      <c r="L127" s="203">
        <v>41417</v>
      </c>
    </row>
    <row r="128" spans="1:12" ht="16" x14ac:dyDescent="0.2">
      <c r="A128" s="188"/>
      <c r="B128" s="190"/>
      <c r="C128" s="194"/>
      <c r="D128" s="195"/>
      <c r="E128" s="199"/>
      <c r="F128" s="199"/>
      <c r="G128" s="54" t="s">
        <v>20</v>
      </c>
      <c r="H128" s="51"/>
      <c r="I128" s="52"/>
      <c r="J128" s="202"/>
      <c r="K128" s="202"/>
      <c r="L128" s="202"/>
    </row>
    <row r="129" spans="1:12" ht="16" x14ac:dyDescent="0.2">
      <c r="A129" s="188"/>
      <c r="B129" s="190"/>
      <c r="C129" s="194"/>
      <c r="D129" s="195"/>
      <c r="E129" s="199"/>
      <c r="F129" s="204" t="s">
        <v>99</v>
      </c>
      <c r="G129" s="54" t="s">
        <v>100</v>
      </c>
      <c r="H129" s="51"/>
      <c r="I129" s="53"/>
      <c r="J129" s="202"/>
      <c r="K129" s="202"/>
      <c r="L129" s="202"/>
    </row>
    <row r="130" spans="1:12" ht="16" x14ac:dyDescent="0.2">
      <c r="A130" s="188"/>
      <c r="B130" s="190"/>
      <c r="C130" s="194"/>
      <c r="D130" s="195"/>
      <c r="E130" s="199"/>
      <c r="F130" s="204"/>
      <c r="G130" s="54" t="s">
        <v>22</v>
      </c>
      <c r="H130" s="51"/>
      <c r="I130" s="53">
        <v>2000</v>
      </c>
      <c r="J130" s="202"/>
      <c r="K130" s="202"/>
      <c r="L130" s="202"/>
    </row>
    <row r="131" spans="1:12" ht="16" x14ac:dyDescent="0.2">
      <c r="A131" s="188"/>
      <c r="B131" s="191"/>
      <c r="C131" s="196"/>
      <c r="D131" s="197"/>
      <c r="E131" s="200"/>
      <c r="F131" s="204"/>
      <c r="G131" s="54" t="s">
        <v>23</v>
      </c>
      <c r="H131" s="51"/>
      <c r="I131" s="52"/>
      <c r="J131" s="202"/>
      <c r="K131" s="202"/>
      <c r="L131" s="202"/>
    </row>
    <row r="132" spans="1:12" ht="16" x14ac:dyDescent="0.2">
      <c r="A132" s="188" t="s">
        <v>177</v>
      </c>
      <c r="B132" s="206" t="s">
        <v>108</v>
      </c>
      <c r="C132" s="192">
        <v>41389</v>
      </c>
      <c r="D132" s="193"/>
      <c r="E132" s="198" t="s">
        <v>178</v>
      </c>
      <c r="F132" s="198" t="s">
        <v>96</v>
      </c>
      <c r="G132" s="54" t="s">
        <v>19</v>
      </c>
      <c r="H132" s="51"/>
      <c r="I132" s="52"/>
      <c r="J132" s="201" t="s">
        <v>179</v>
      </c>
      <c r="K132" s="205" t="s">
        <v>98</v>
      </c>
      <c r="L132" s="203">
        <v>41389</v>
      </c>
    </row>
    <row r="133" spans="1:12" ht="16" x14ac:dyDescent="0.2">
      <c r="A133" s="188"/>
      <c r="B133" s="190"/>
      <c r="C133" s="194"/>
      <c r="D133" s="195"/>
      <c r="E133" s="199"/>
      <c r="F133" s="199"/>
      <c r="G133" s="54" t="s">
        <v>20</v>
      </c>
      <c r="H133" s="51"/>
      <c r="I133" s="52"/>
      <c r="J133" s="202"/>
      <c r="K133" s="202"/>
      <c r="L133" s="202"/>
    </row>
    <row r="134" spans="1:12" ht="16" x14ac:dyDescent="0.2">
      <c r="A134" s="188"/>
      <c r="B134" s="190"/>
      <c r="C134" s="194"/>
      <c r="D134" s="195"/>
      <c r="E134" s="199"/>
      <c r="F134" s="204" t="s">
        <v>99</v>
      </c>
      <c r="G134" s="54" t="s">
        <v>100</v>
      </c>
      <c r="H134" s="51"/>
      <c r="I134" s="53"/>
      <c r="J134" s="202"/>
      <c r="K134" s="202"/>
      <c r="L134" s="202"/>
    </row>
    <row r="135" spans="1:12" ht="16" x14ac:dyDescent="0.2">
      <c r="A135" s="188"/>
      <c r="B135" s="190"/>
      <c r="C135" s="194"/>
      <c r="D135" s="195"/>
      <c r="E135" s="199"/>
      <c r="F135" s="204"/>
      <c r="G135" s="54" t="s">
        <v>22</v>
      </c>
      <c r="H135" s="51"/>
      <c r="I135" s="53">
        <v>4580</v>
      </c>
      <c r="J135" s="202"/>
      <c r="K135" s="202"/>
      <c r="L135" s="202"/>
    </row>
    <row r="136" spans="1:12" ht="16" x14ac:dyDescent="0.2">
      <c r="A136" s="188"/>
      <c r="B136" s="191"/>
      <c r="C136" s="196"/>
      <c r="D136" s="197"/>
      <c r="E136" s="200"/>
      <c r="F136" s="204"/>
      <c r="G136" s="54" t="s">
        <v>23</v>
      </c>
      <c r="H136" s="51"/>
      <c r="I136" s="52"/>
      <c r="J136" s="202"/>
      <c r="K136" s="202"/>
      <c r="L136" s="202"/>
    </row>
    <row r="137" spans="1:12" ht="16" x14ac:dyDescent="0.2">
      <c r="A137" s="188" t="s">
        <v>180</v>
      </c>
      <c r="B137" s="206" t="s">
        <v>108</v>
      </c>
      <c r="C137" s="192">
        <v>41411</v>
      </c>
      <c r="D137" s="193"/>
      <c r="E137" s="198" t="s">
        <v>181</v>
      </c>
      <c r="F137" s="198" t="s">
        <v>114</v>
      </c>
      <c r="G137" s="54" t="s">
        <v>19</v>
      </c>
      <c r="H137" s="51"/>
      <c r="I137" s="52"/>
      <c r="J137" s="205" t="s">
        <v>182</v>
      </c>
      <c r="K137" s="205" t="s">
        <v>98</v>
      </c>
      <c r="L137" s="203">
        <v>41411</v>
      </c>
    </row>
    <row r="138" spans="1:12" ht="16" x14ac:dyDescent="0.2">
      <c r="A138" s="188"/>
      <c r="B138" s="190"/>
      <c r="C138" s="194"/>
      <c r="D138" s="195"/>
      <c r="E138" s="199"/>
      <c r="F138" s="199"/>
      <c r="G138" s="54" t="s">
        <v>20</v>
      </c>
      <c r="H138" s="51"/>
      <c r="I138" s="52"/>
      <c r="J138" s="202"/>
      <c r="K138" s="202"/>
      <c r="L138" s="202"/>
    </row>
    <row r="139" spans="1:12" ht="16" x14ac:dyDescent="0.2">
      <c r="A139" s="188"/>
      <c r="B139" s="190"/>
      <c r="C139" s="194"/>
      <c r="D139" s="195"/>
      <c r="E139" s="199"/>
      <c r="F139" s="204" t="s">
        <v>106</v>
      </c>
      <c r="G139" s="54" t="s">
        <v>100</v>
      </c>
      <c r="H139" s="51"/>
      <c r="I139" s="53">
        <v>200</v>
      </c>
      <c r="J139" s="202"/>
      <c r="K139" s="202"/>
      <c r="L139" s="202"/>
    </row>
    <row r="140" spans="1:12" ht="16" x14ac:dyDescent="0.2">
      <c r="A140" s="188"/>
      <c r="B140" s="190"/>
      <c r="C140" s="194"/>
      <c r="D140" s="195"/>
      <c r="E140" s="199"/>
      <c r="F140" s="204"/>
      <c r="G140" s="54" t="s">
        <v>22</v>
      </c>
      <c r="H140" s="51"/>
      <c r="I140" s="53"/>
      <c r="J140" s="202"/>
      <c r="K140" s="202"/>
      <c r="L140" s="202"/>
    </row>
    <row r="141" spans="1:12" ht="16" x14ac:dyDescent="0.2">
      <c r="A141" s="188"/>
      <c r="B141" s="191"/>
      <c r="C141" s="196"/>
      <c r="D141" s="197"/>
      <c r="E141" s="200"/>
      <c r="F141" s="204"/>
      <c r="G141" s="54" t="s">
        <v>23</v>
      </c>
      <c r="H141" s="51"/>
      <c r="I141" s="52"/>
      <c r="J141" s="202"/>
      <c r="K141" s="202"/>
      <c r="L141" s="202"/>
    </row>
    <row r="142" spans="1:12" ht="16" x14ac:dyDescent="0.2">
      <c r="A142" s="188" t="s">
        <v>107</v>
      </c>
      <c r="B142" s="189" t="s">
        <v>140</v>
      </c>
      <c r="C142" s="192">
        <v>41417</v>
      </c>
      <c r="D142" s="193"/>
      <c r="E142" s="198" t="s">
        <v>183</v>
      </c>
      <c r="F142" s="198" t="s">
        <v>104</v>
      </c>
      <c r="G142" s="54" t="s">
        <v>19</v>
      </c>
      <c r="H142" s="51"/>
      <c r="I142" s="52"/>
      <c r="J142" s="201" t="s">
        <v>184</v>
      </c>
      <c r="K142" s="205" t="s">
        <v>98</v>
      </c>
      <c r="L142" s="203">
        <v>41417</v>
      </c>
    </row>
    <row r="143" spans="1:12" ht="16" x14ac:dyDescent="0.2">
      <c r="A143" s="188"/>
      <c r="B143" s="190"/>
      <c r="C143" s="194"/>
      <c r="D143" s="195"/>
      <c r="E143" s="199"/>
      <c r="F143" s="199"/>
      <c r="G143" s="54" t="s">
        <v>20</v>
      </c>
      <c r="H143" s="51"/>
      <c r="I143" s="52"/>
      <c r="J143" s="202"/>
      <c r="K143" s="202"/>
      <c r="L143" s="202"/>
    </row>
    <row r="144" spans="1:12" ht="16" x14ac:dyDescent="0.2">
      <c r="A144" s="188"/>
      <c r="B144" s="190"/>
      <c r="C144" s="194"/>
      <c r="D144" s="195"/>
      <c r="E144" s="199"/>
      <c r="F144" s="204" t="s">
        <v>99</v>
      </c>
      <c r="G144" s="54" t="s">
        <v>100</v>
      </c>
      <c r="H144" s="51"/>
      <c r="I144" s="53"/>
      <c r="J144" s="202"/>
      <c r="K144" s="202"/>
      <c r="L144" s="202"/>
    </row>
    <row r="145" spans="1:12" ht="16" x14ac:dyDescent="0.2">
      <c r="A145" s="188"/>
      <c r="B145" s="190"/>
      <c r="C145" s="194"/>
      <c r="D145" s="195"/>
      <c r="E145" s="199"/>
      <c r="F145" s="204"/>
      <c r="G145" s="54" t="s">
        <v>22</v>
      </c>
      <c r="H145" s="51"/>
      <c r="I145" s="53">
        <v>800</v>
      </c>
      <c r="J145" s="202"/>
      <c r="K145" s="202"/>
      <c r="L145" s="202"/>
    </row>
    <row r="146" spans="1:12" ht="16" x14ac:dyDescent="0.2">
      <c r="A146" s="188"/>
      <c r="B146" s="191"/>
      <c r="C146" s="196"/>
      <c r="D146" s="197"/>
      <c r="E146" s="200"/>
      <c r="F146" s="204"/>
      <c r="G146" s="54" t="s">
        <v>23</v>
      </c>
      <c r="H146" s="51"/>
      <c r="I146" s="52"/>
      <c r="J146" s="202"/>
      <c r="K146" s="202"/>
      <c r="L146" s="202"/>
    </row>
    <row r="147" spans="1:12" ht="16" x14ac:dyDescent="0.2">
      <c r="A147" s="188" t="s">
        <v>185</v>
      </c>
      <c r="B147" s="189" t="s">
        <v>102</v>
      </c>
      <c r="C147" s="192">
        <v>41417</v>
      </c>
      <c r="D147" s="193"/>
      <c r="E147" s="198" t="s">
        <v>186</v>
      </c>
      <c r="F147" s="198" t="s">
        <v>104</v>
      </c>
      <c r="G147" s="54" t="s">
        <v>19</v>
      </c>
      <c r="H147" s="51"/>
      <c r="I147" s="52"/>
      <c r="J147" s="201" t="s">
        <v>187</v>
      </c>
      <c r="K147" s="201" t="s">
        <v>98</v>
      </c>
      <c r="L147" s="203">
        <v>41417</v>
      </c>
    </row>
    <row r="148" spans="1:12" ht="16" x14ac:dyDescent="0.2">
      <c r="A148" s="188"/>
      <c r="B148" s="190"/>
      <c r="C148" s="194"/>
      <c r="D148" s="195"/>
      <c r="E148" s="199"/>
      <c r="F148" s="199"/>
      <c r="G148" s="54" t="s">
        <v>20</v>
      </c>
      <c r="H148" s="51"/>
      <c r="I148" s="52"/>
      <c r="J148" s="202"/>
      <c r="K148" s="202"/>
      <c r="L148" s="202"/>
    </row>
    <row r="149" spans="1:12" ht="16" x14ac:dyDescent="0.2">
      <c r="A149" s="188"/>
      <c r="B149" s="190"/>
      <c r="C149" s="194"/>
      <c r="D149" s="195"/>
      <c r="E149" s="199"/>
      <c r="F149" s="204" t="s">
        <v>99</v>
      </c>
      <c r="G149" s="54" t="s">
        <v>100</v>
      </c>
      <c r="H149" s="51"/>
      <c r="I149" s="53"/>
      <c r="J149" s="202"/>
      <c r="K149" s="202"/>
      <c r="L149" s="202"/>
    </row>
    <row r="150" spans="1:12" ht="16" x14ac:dyDescent="0.2">
      <c r="A150" s="188"/>
      <c r="B150" s="190"/>
      <c r="C150" s="194"/>
      <c r="D150" s="195"/>
      <c r="E150" s="199"/>
      <c r="F150" s="204"/>
      <c r="G150" s="54" t="s">
        <v>22</v>
      </c>
      <c r="H150" s="51"/>
      <c r="I150" s="53"/>
      <c r="J150" s="202"/>
      <c r="K150" s="202"/>
      <c r="L150" s="202"/>
    </row>
    <row r="151" spans="1:12" ht="16" x14ac:dyDescent="0.2">
      <c r="A151" s="188"/>
      <c r="B151" s="191"/>
      <c r="C151" s="196"/>
      <c r="D151" s="197"/>
      <c r="E151" s="200"/>
      <c r="F151" s="204"/>
      <c r="G151" s="54" t="s">
        <v>23</v>
      </c>
      <c r="H151" s="51"/>
      <c r="I151" s="52">
        <v>650</v>
      </c>
      <c r="J151" s="202"/>
      <c r="K151" s="202"/>
      <c r="L151" s="202"/>
    </row>
    <row r="152" spans="1:12" ht="16" x14ac:dyDescent="0.2">
      <c r="A152" s="188" t="s">
        <v>150</v>
      </c>
      <c r="B152" s="189" t="s">
        <v>151</v>
      </c>
      <c r="C152" s="192">
        <v>41485</v>
      </c>
      <c r="D152" s="193"/>
      <c r="E152" s="198" t="s">
        <v>152</v>
      </c>
      <c r="F152" s="198" t="s">
        <v>114</v>
      </c>
      <c r="G152" s="54" t="s">
        <v>19</v>
      </c>
      <c r="H152" s="115">
        <v>650</v>
      </c>
      <c r="I152" s="52">
        <v>1275</v>
      </c>
      <c r="J152" s="201" t="s">
        <v>188</v>
      </c>
      <c r="K152" s="201" t="s">
        <v>98</v>
      </c>
      <c r="L152" s="203">
        <v>41488</v>
      </c>
    </row>
    <row r="153" spans="1:12" ht="16" x14ac:dyDescent="0.2">
      <c r="A153" s="188"/>
      <c r="B153" s="190"/>
      <c r="C153" s="194"/>
      <c r="D153" s="195"/>
      <c r="E153" s="199"/>
      <c r="F153" s="199"/>
      <c r="G153" s="54" t="s">
        <v>20</v>
      </c>
      <c r="H153" s="115">
        <v>175</v>
      </c>
      <c r="I153" s="52">
        <v>350</v>
      </c>
      <c r="J153" s="202"/>
      <c r="K153" s="202"/>
      <c r="L153" s="202"/>
    </row>
    <row r="154" spans="1:12" ht="16" x14ac:dyDescent="0.2">
      <c r="A154" s="188"/>
      <c r="B154" s="190"/>
      <c r="C154" s="194"/>
      <c r="D154" s="195"/>
      <c r="E154" s="199"/>
      <c r="F154" s="204" t="s">
        <v>106</v>
      </c>
      <c r="G154" s="54" t="s">
        <v>100</v>
      </c>
      <c r="H154" s="115">
        <v>3000</v>
      </c>
      <c r="I154" s="53">
        <v>4000</v>
      </c>
      <c r="J154" s="202"/>
      <c r="K154" s="202"/>
      <c r="L154" s="202"/>
    </row>
    <row r="155" spans="1:12" ht="16" x14ac:dyDescent="0.2">
      <c r="A155" s="188"/>
      <c r="B155" s="190"/>
      <c r="C155" s="194"/>
      <c r="D155" s="195"/>
      <c r="E155" s="199"/>
      <c r="F155" s="204"/>
      <c r="G155" s="54" t="s">
        <v>22</v>
      </c>
      <c r="H155" s="92">
        <v>2000</v>
      </c>
      <c r="I155" s="53">
        <v>0</v>
      </c>
      <c r="J155" s="202"/>
      <c r="K155" s="202"/>
      <c r="L155" s="202"/>
    </row>
    <row r="156" spans="1:12" ht="16" x14ac:dyDescent="0.2">
      <c r="A156" s="188"/>
      <c r="B156" s="191"/>
      <c r="C156" s="196"/>
      <c r="D156" s="197"/>
      <c r="E156" s="200"/>
      <c r="F156" s="204"/>
      <c r="G156" s="54" t="s">
        <v>23</v>
      </c>
      <c r="H156" s="115">
        <v>3350</v>
      </c>
      <c r="I156" s="52">
        <v>3575</v>
      </c>
      <c r="J156" s="202"/>
      <c r="K156" s="202"/>
      <c r="L156" s="202"/>
    </row>
    <row r="157" spans="1:12" ht="16" x14ac:dyDescent="0.2">
      <c r="A157" s="188" t="s">
        <v>185</v>
      </c>
      <c r="B157" s="189" t="s">
        <v>120</v>
      </c>
      <c r="C157" s="192">
        <v>41485</v>
      </c>
      <c r="D157" s="193"/>
      <c r="E157" s="198" t="s">
        <v>189</v>
      </c>
      <c r="F157" s="198" t="s">
        <v>104</v>
      </c>
      <c r="G157" s="54" t="s">
        <v>19</v>
      </c>
      <c r="H157" s="115"/>
      <c r="I157" s="52"/>
      <c r="J157" s="216" t="s">
        <v>190</v>
      </c>
      <c r="K157" s="201" t="s">
        <v>98</v>
      </c>
      <c r="L157" s="203">
        <v>41488</v>
      </c>
    </row>
    <row r="158" spans="1:12" ht="16" x14ac:dyDescent="0.2">
      <c r="A158" s="188"/>
      <c r="B158" s="190"/>
      <c r="C158" s="194"/>
      <c r="D158" s="195"/>
      <c r="E158" s="199"/>
      <c r="F158" s="199"/>
      <c r="G158" s="54" t="s">
        <v>20</v>
      </c>
      <c r="H158" s="115"/>
      <c r="I158" s="52"/>
      <c r="J158" s="217"/>
      <c r="K158" s="202"/>
      <c r="L158" s="202"/>
    </row>
    <row r="159" spans="1:12" ht="16" x14ac:dyDescent="0.2">
      <c r="A159" s="188"/>
      <c r="B159" s="190"/>
      <c r="C159" s="194"/>
      <c r="D159" s="195"/>
      <c r="E159" s="199"/>
      <c r="F159" s="204" t="s">
        <v>99</v>
      </c>
      <c r="G159" s="54" t="s">
        <v>100</v>
      </c>
      <c r="H159" s="115"/>
      <c r="I159" s="53"/>
      <c r="J159" s="217"/>
      <c r="K159" s="202"/>
      <c r="L159" s="202"/>
    </row>
    <row r="160" spans="1:12" ht="16" x14ac:dyDescent="0.2">
      <c r="A160" s="188"/>
      <c r="B160" s="190"/>
      <c r="C160" s="194"/>
      <c r="D160" s="195"/>
      <c r="E160" s="199"/>
      <c r="F160" s="204"/>
      <c r="G160" s="54" t="s">
        <v>22</v>
      </c>
      <c r="H160" s="92"/>
      <c r="I160" s="53"/>
      <c r="J160" s="217"/>
      <c r="K160" s="202"/>
      <c r="L160" s="202"/>
    </row>
    <row r="161" spans="1:12" ht="16" x14ac:dyDescent="0.2">
      <c r="A161" s="188"/>
      <c r="B161" s="191"/>
      <c r="C161" s="196"/>
      <c r="D161" s="197"/>
      <c r="E161" s="200"/>
      <c r="F161" s="204"/>
      <c r="G161" s="54" t="s">
        <v>23</v>
      </c>
      <c r="H161" s="115"/>
      <c r="I161" s="52">
        <v>918.5</v>
      </c>
      <c r="J161" s="218"/>
      <c r="K161" s="202"/>
      <c r="L161" s="202"/>
    </row>
    <row r="162" spans="1:12" x14ac:dyDescent="0.15">
      <c r="A162" s="207" t="s">
        <v>173</v>
      </c>
      <c r="B162" s="189" t="s">
        <v>94</v>
      </c>
      <c r="C162" s="192">
        <v>41485</v>
      </c>
      <c r="D162" s="193"/>
      <c r="E162" s="198" t="s">
        <v>126</v>
      </c>
      <c r="F162" s="198" t="s">
        <v>96</v>
      </c>
      <c r="G162" s="54" t="s">
        <v>19</v>
      </c>
      <c r="H162" s="51"/>
      <c r="I162" s="51"/>
      <c r="J162" s="219" t="s">
        <v>191</v>
      </c>
      <c r="K162" s="201" t="s">
        <v>98</v>
      </c>
      <c r="L162" s="203">
        <v>41488</v>
      </c>
    </row>
    <row r="163" spans="1:12" ht="16" x14ac:dyDescent="0.2">
      <c r="A163" s="207"/>
      <c r="B163" s="190"/>
      <c r="C163" s="194"/>
      <c r="D163" s="195"/>
      <c r="E163" s="199"/>
      <c r="F163" s="199"/>
      <c r="G163" s="54" t="s">
        <v>20</v>
      </c>
      <c r="H163" s="51"/>
      <c r="I163" s="52"/>
      <c r="J163" s="220"/>
      <c r="K163" s="202"/>
      <c r="L163" s="202"/>
    </row>
    <row r="164" spans="1:12" ht="16" x14ac:dyDescent="0.2">
      <c r="A164" s="207"/>
      <c r="B164" s="190"/>
      <c r="C164" s="194"/>
      <c r="D164" s="195"/>
      <c r="E164" s="199"/>
      <c r="F164" s="204" t="s">
        <v>99</v>
      </c>
      <c r="G164" s="54" t="s">
        <v>100</v>
      </c>
      <c r="H164" s="51"/>
      <c r="I164" s="53"/>
      <c r="J164" s="220"/>
      <c r="K164" s="202"/>
      <c r="L164" s="202"/>
    </row>
    <row r="165" spans="1:12" ht="16" x14ac:dyDescent="0.2">
      <c r="A165" s="207"/>
      <c r="B165" s="190"/>
      <c r="C165" s="194"/>
      <c r="D165" s="195"/>
      <c r="E165" s="199"/>
      <c r="F165" s="204"/>
      <c r="G165" s="54" t="s">
        <v>22</v>
      </c>
      <c r="H165" s="51"/>
      <c r="I165" s="53">
        <v>65501.8</v>
      </c>
      <c r="J165" s="220"/>
      <c r="K165" s="202"/>
      <c r="L165" s="202"/>
    </row>
    <row r="166" spans="1:12" ht="16" x14ac:dyDescent="0.2">
      <c r="A166" s="207"/>
      <c r="B166" s="191"/>
      <c r="C166" s="196"/>
      <c r="D166" s="197"/>
      <c r="E166" s="200"/>
      <c r="F166" s="204"/>
      <c r="G166" s="54" t="s">
        <v>23</v>
      </c>
      <c r="H166" s="51"/>
      <c r="I166" s="52"/>
      <c r="J166" s="221"/>
      <c r="K166" s="202"/>
      <c r="L166" s="202"/>
    </row>
    <row r="167" spans="1:12" ht="16" x14ac:dyDescent="0.2">
      <c r="A167" s="188" t="s">
        <v>192</v>
      </c>
      <c r="B167" s="189" t="s">
        <v>140</v>
      </c>
      <c r="C167" s="192">
        <v>41485</v>
      </c>
      <c r="D167" s="193"/>
      <c r="E167" s="198" t="s">
        <v>193</v>
      </c>
      <c r="F167" s="198" t="s">
        <v>104</v>
      </c>
      <c r="G167" s="54" t="s">
        <v>19</v>
      </c>
      <c r="H167" s="115"/>
      <c r="I167" s="52"/>
      <c r="J167" s="216" t="s">
        <v>194</v>
      </c>
      <c r="K167" s="201" t="s">
        <v>98</v>
      </c>
      <c r="L167" s="203">
        <v>41488</v>
      </c>
    </row>
    <row r="168" spans="1:12" ht="16" x14ac:dyDescent="0.2">
      <c r="A168" s="188"/>
      <c r="B168" s="190"/>
      <c r="C168" s="194"/>
      <c r="D168" s="195"/>
      <c r="E168" s="199"/>
      <c r="F168" s="199"/>
      <c r="G168" s="54" t="s">
        <v>20</v>
      </c>
      <c r="H168" s="115"/>
      <c r="I168" s="52"/>
      <c r="J168" s="217"/>
      <c r="K168" s="202"/>
      <c r="L168" s="202"/>
    </row>
    <row r="169" spans="1:12" ht="16" x14ac:dyDescent="0.2">
      <c r="A169" s="188"/>
      <c r="B169" s="190"/>
      <c r="C169" s="194"/>
      <c r="D169" s="195"/>
      <c r="E169" s="199"/>
      <c r="F169" s="204" t="s">
        <v>99</v>
      </c>
      <c r="G169" s="54" t="s">
        <v>100</v>
      </c>
      <c r="H169" s="115"/>
      <c r="I169" s="53"/>
      <c r="J169" s="217"/>
      <c r="K169" s="202"/>
      <c r="L169" s="202"/>
    </row>
    <row r="170" spans="1:12" ht="16" x14ac:dyDescent="0.2">
      <c r="A170" s="188"/>
      <c r="B170" s="190"/>
      <c r="C170" s="194"/>
      <c r="D170" s="195"/>
      <c r="E170" s="199"/>
      <c r="F170" s="204"/>
      <c r="G170" s="54" t="s">
        <v>22</v>
      </c>
      <c r="H170" s="92"/>
      <c r="I170" s="53">
        <v>276.92</v>
      </c>
      <c r="J170" s="217"/>
      <c r="K170" s="202"/>
      <c r="L170" s="202"/>
    </row>
    <row r="171" spans="1:12" ht="16" x14ac:dyDescent="0.2">
      <c r="A171" s="188"/>
      <c r="B171" s="191"/>
      <c r="C171" s="196"/>
      <c r="D171" s="197"/>
      <c r="E171" s="200"/>
      <c r="F171" s="204"/>
      <c r="G171" s="54" t="s">
        <v>23</v>
      </c>
      <c r="H171" s="115"/>
      <c r="I171" s="52"/>
      <c r="J171" s="218"/>
      <c r="K171" s="202"/>
      <c r="L171" s="202"/>
    </row>
  </sheetData>
  <mergeCells count="297">
    <mergeCell ref="A167:A171"/>
    <mergeCell ref="B167:B171"/>
    <mergeCell ref="C167:D171"/>
    <mergeCell ref="E167:E171"/>
    <mergeCell ref="F167:F168"/>
    <mergeCell ref="J167:J171"/>
    <mergeCell ref="K167:K171"/>
    <mergeCell ref="L167:L171"/>
    <mergeCell ref="F169:F171"/>
    <mergeCell ref="A162:A166"/>
    <mergeCell ref="B162:B166"/>
    <mergeCell ref="C162:D166"/>
    <mergeCell ref="E162:E166"/>
    <mergeCell ref="F162:F163"/>
    <mergeCell ref="J162:J166"/>
    <mergeCell ref="K162:K166"/>
    <mergeCell ref="L162:L166"/>
    <mergeCell ref="F164:F166"/>
    <mergeCell ref="A157:A161"/>
    <mergeCell ref="B157:B161"/>
    <mergeCell ref="C157:D161"/>
    <mergeCell ref="E157:E161"/>
    <mergeCell ref="F157:F158"/>
    <mergeCell ref="J157:J161"/>
    <mergeCell ref="K157:K161"/>
    <mergeCell ref="L157:L161"/>
    <mergeCell ref="F159:F161"/>
    <mergeCell ref="A152:A156"/>
    <mergeCell ref="B152:B156"/>
    <mergeCell ref="C152:D156"/>
    <mergeCell ref="E152:E156"/>
    <mergeCell ref="F152:F153"/>
    <mergeCell ref="J152:J156"/>
    <mergeCell ref="K152:K156"/>
    <mergeCell ref="L152:L156"/>
    <mergeCell ref="F154:F156"/>
    <mergeCell ref="A137:A141"/>
    <mergeCell ref="B137:B141"/>
    <mergeCell ref="C137:D141"/>
    <mergeCell ref="E137:E141"/>
    <mergeCell ref="F137:F138"/>
    <mergeCell ref="J137:J141"/>
    <mergeCell ref="K137:K141"/>
    <mergeCell ref="L137:L141"/>
    <mergeCell ref="F139:F141"/>
    <mergeCell ref="A117:A121"/>
    <mergeCell ref="B117:B121"/>
    <mergeCell ref="C117:D121"/>
    <mergeCell ref="E117:E121"/>
    <mergeCell ref="F117:F118"/>
    <mergeCell ref="J117:J121"/>
    <mergeCell ref="K117:K121"/>
    <mergeCell ref="L117:L121"/>
    <mergeCell ref="F119:F121"/>
    <mergeCell ref="A112:A116"/>
    <mergeCell ref="B112:B116"/>
    <mergeCell ref="C112:D116"/>
    <mergeCell ref="E112:E116"/>
    <mergeCell ref="F112:F113"/>
    <mergeCell ref="J112:J116"/>
    <mergeCell ref="K112:K116"/>
    <mergeCell ref="L112:L116"/>
    <mergeCell ref="F114:F116"/>
    <mergeCell ref="A107:A111"/>
    <mergeCell ref="B107:B111"/>
    <mergeCell ref="C107:D111"/>
    <mergeCell ref="E107:E111"/>
    <mergeCell ref="F107:F108"/>
    <mergeCell ref="J107:J111"/>
    <mergeCell ref="K107:K111"/>
    <mergeCell ref="L107:L111"/>
    <mergeCell ref="F109:F111"/>
    <mergeCell ref="A102:A106"/>
    <mergeCell ref="B102:B106"/>
    <mergeCell ref="C102:D106"/>
    <mergeCell ref="E102:E106"/>
    <mergeCell ref="F102:F103"/>
    <mergeCell ref="J102:J106"/>
    <mergeCell ref="K102:K106"/>
    <mergeCell ref="L102:L106"/>
    <mergeCell ref="F104:F106"/>
    <mergeCell ref="K97:K101"/>
    <mergeCell ref="L97:L101"/>
    <mergeCell ref="F99:F101"/>
    <mergeCell ref="J92:J96"/>
    <mergeCell ref="K92:K96"/>
    <mergeCell ref="L92:L96"/>
    <mergeCell ref="A92:A96"/>
    <mergeCell ref="B92:B96"/>
    <mergeCell ref="E92:E96"/>
    <mergeCell ref="C92:D96"/>
    <mergeCell ref="F92:F93"/>
    <mergeCell ref="F94:F96"/>
    <mergeCell ref="A97:A101"/>
    <mergeCell ref="B97:B101"/>
    <mergeCell ref="C97:D101"/>
    <mergeCell ref="E97:E101"/>
    <mergeCell ref="F97:F98"/>
    <mergeCell ref="J97:J101"/>
    <mergeCell ref="A87:A91"/>
    <mergeCell ref="B87:B91"/>
    <mergeCell ref="C87:D91"/>
    <mergeCell ref="E87:E91"/>
    <mergeCell ref="F87:F88"/>
    <mergeCell ref="J87:J91"/>
    <mergeCell ref="K87:K91"/>
    <mergeCell ref="L87:L91"/>
    <mergeCell ref="F89:F91"/>
    <mergeCell ref="A82:A86"/>
    <mergeCell ref="B82:B86"/>
    <mergeCell ref="C82:D86"/>
    <mergeCell ref="E82:E86"/>
    <mergeCell ref="F82:F83"/>
    <mergeCell ref="J82:J86"/>
    <mergeCell ref="K82:K86"/>
    <mergeCell ref="L82:L86"/>
    <mergeCell ref="F84:F86"/>
    <mergeCell ref="A77:A81"/>
    <mergeCell ref="B77:B81"/>
    <mergeCell ref="C77:D81"/>
    <mergeCell ref="E77:E81"/>
    <mergeCell ref="F77:F78"/>
    <mergeCell ref="J77:J81"/>
    <mergeCell ref="K77:K81"/>
    <mergeCell ref="L77:L81"/>
    <mergeCell ref="F79:F81"/>
    <mergeCell ref="F1:F4"/>
    <mergeCell ref="A3:D3"/>
    <mergeCell ref="A4:D4"/>
    <mergeCell ref="A5:I6"/>
    <mergeCell ref="A8:L8"/>
    <mergeCell ref="C10:D10"/>
    <mergeCell ref="A12:A16"/>
    <mergeCell ref="C12:D16"/>
    <mergeCell ref="E12:E16"/>
    <mergeCell ref="F12:F13"/>
    <mergeCell ref="J12:J16"/>
    <mergeCell ref="K12:K16"/>
    <mergeCell ref="L12:L16"/>
    <mergeCell ref="F14:F16"/>
    <mergeCell ref="B12:B16"/>
    <mergeCell ref="A1:B1"/>
    <mergeCell ref="A2:B2"/>
    <mergeCell ref="A11:L11"/>
    <mergeCell ref="L17:L21"/>
    <mergeCell ref="F19:F21"/>
    <mergeCell ref="A22:A26"/>
    <mergeCell ref="C22:D26"/>
    <mergeCell ref="E22:E26"/>
    <mergeCell ref="F22:F23"/>
    <mergeCell ref="J22:J26"/>
    <mergeCell ref="K22:K26"/>
    <mergeCell ref="L22:L26"/>
    <mergeCell ref="F24:F26"/>
    <mergeCell ref="A17:A21"/>
    <mergeCell ref="C17:D21"/>
    <mergeCell ref="E17:E21"/>
    <mergeCell ref="F17:F18"/>
    <mergeCell ref="J17:J21"/>
    <mergeCell ref="K17:K21"/>
    <mergeCell ref="B22:B26"/>
    <mergeCell ref="B17:B21"/>
    <mergeCell ref="L27:L31"/>
    <mergeCell ref="F29:F31"/>
    <mergeCell ref="A32:A36"/>
    <mergeCell ref="C32:D36"/>
    <mergeCell ref="E32:E36"/>
    <mergeCell ref="F32:F33"/>
    <mergeCell ref="J32:J36"/>
    <mergeCell ref="K32:K36"/>
    <mergeCell ref="L32:L36"/>
    <mergeCell ref="F34:F36"/>
    <mergeCell ref="A27:A31"/>
    <mergeCell ref="C27:D31"/>
    <mergeCell ref="E27:E31"/>
    <mergeCell ref="F27:F28"/>
    <mergeCell ref="J27:J31"/>
    <mergeCell ref="K27:K31"/>
    <mergeCell ref="B32:B36"/>
    <mergeCell ref="B27:B31"/>
    <mergeCell ref="L37:L41"/>
    <mergeCell ref="F39:F41"/>
    <mergeCell ref="A42:A46"/>
    <mergeCell ref="C42:D46"/>
    <mergeCell ref="E42:E46"/>
    <mergeCell ref="F42:F43"/>
    <mergeCell ref="J42:J46"/>
    <mergeCell ref="K42:K46"/>
    <mergeCell ref="L42:L46"/>
    <mergeCell ref="F44:F46"/>
    <mergeCell ref="A37:A41"/>
    <mergeCell ref="C37:D41"/>
    <mergeCell ref="E37:E41"/>
    <mergeCell ref="F37:F38"/>
    <mergeCell ref="J37:J41"/>
    <mergeCell ref="K37:K41"/>
    <mergeCell ref="B37:B41"/>
    <mergeCell ref="F57:F58"/>
    <mergeCell ref="J57:J61"/>
    <mergeCell ref="K57:K61"/>
    <mergeCell ref="L47:L51"/>
    <mergeCell ref="F49:F51"/>
    <mergeCell ref="A52:A56"/>
    <mergeCell ref="C52:D56"/>
    <mergeCell ref="E52:E56"/>
    <mergeCell ref="F52:F53"/>
    <mergeCell ref="J52:J56"/>
    <mergeCell ref="K52:K56"/>
    <mergeCell ref="L52:L56"/>
    <mergeCell ref="F54:F56"/>
    <mergeCell ref="A47:A51"/>
    <mergeCell ref="C47:D51"/>
    <mergeCell ref="E47:E51"/>
    <mergeCell ref="F47:F48"/>
    <mergeCell ref="J47:J51"/>
    <mergeCell ref="K47:K51"/>
    <mergeCell ref="F67:F68"/>
    <mergeCell ref="J67:J71"/>
    <mergeCell ref="K67:K71"/>
    <mergeCell ref="L67:L71"/>
    <mergeCell ref="F69:F71"/>
    <mergeCell ref="B42:B46"/>
    <mergeCell ref="L72:L76"/>
    <mergeCell ref="F74:F76"/>
    <mergeCell ref="A72:A76"/>
    <mergeCell ref="C72:D76"/>
    <mergeCell ref="E72:E76"/>
    <mergeCell ref="F72:F73"/>
    <mergeCell ref="J72:J76"/>
    <mergeCell ref="K72:K76"/>
    <mergeCell ref="L57:L61"/>
    <mergeCell ref="F59:F61"/>
    <mergeCell ref="A62:A66"/>
    <mergeCell ref="C62:D66"/>
    <mergeCell ref="E62:E66"/>
    <mergeCell ref="F62:F63"/>
    <mergeCell ref="J62:J66"/>
    <mergeCell ref="K62:K66"/>
    <mergeCell ref="L62:L66"/>
    <mergeCell ref="F64:F66"/>
    <mergeCell ref="B72:B76"/>
    <mergeCell ref="B67:B71"/>
    <mergeCell ref="B62:B66"/>
    <mergeCell ref="B57:B61"/>
    <mergeCell ref="B52:B56"/>
    <mergeCell ref="B47:B51"/>
    <mergeCell ref="A67:A71"/>
    <mergeCell ref="C67:D71"/>
    <mergeCell ref="E67:E71"/>
    <mergeCell ref="A57:A61"/>
    <mergeCell ref="C57:D61"/>
    <mergeCell ref="E57:E61"/>
    <mergeCell ref="A122:A126"/>
    <mergeCell ref="B122:B126"/>
    <mergeCell ref="C122:D126"/>
    <mergeCell ref="E122:E126"/>
    <mergeCell ref="F122:F123"/>
    <mergeCell ref="J122:J126"/>
    <mergeCell ref="K122:K126"/>
    <mergeCell ref="L122:L126"/>
    <mergeCell ref="F124:F126"/>
    <mergeCell ref="A127:A131"/>
    <mergeCell ref="B127:B131"/>
    <mergeCell ref="C127:D131"/>
    <mergeCell ref="E127:E131"/>
    <mergeCell ref="F127:F128"/>
    <mergeCell ref="J127:J131"/>
    <mergeCell ref="K127:K131"/>
    <mergeCell ref="L127:L131"/>
    <mergeCell ref="F129:F131"/>
    <mergeCell ref="A132:A136"/>
    <mergeCell ref="B132:B136"/>
    <mergeCell ref="C132:D136"/>
    <mergeCell ref="E132:E136"/>
    <mergeCell ref="F132:F133"/>
    <mergeCell ref="J132:J136"/>
    <mergeCell ref="K132:K136"/>
    <mergeCell ref="L132:L136"/>
    <mergeCell ref="F134:F136"/>
    <mergeCell ref="A142:A146"/>
    <mergeCell ref="B142:B146"/>
    <mergeCell ref="C142:D146"/>
    <mergeCell ref="E142:E146"/>
    <mergeCell ref="F142:F143"/>
    <mergeCell ref="J142:J146"/>
    <mergeCell ref="K142:K146"/>
    <mergeCell ref="L142:L146"/>
    <mergeCell ref="F144:F146"/>
    <mergeCell ref="A147:A151"/>
    <mergeCell ref="B147:B151"/>
    <mergeCell ref="C147:D151"/>
    <mergeCell ref="E147:E151"/>
    <mergeCell ref="F147:F148"/>
    <mergeCell ref="J147:J151"/>
    <mergeCell ref="K147:K151"/>
    <mergeCell ref="L147:L151"/>
    <mergeCell ref="F149:F151"/>
  </mergeCells>
  <dataValidations count="4">
    <dataValidation type="list" allowBlank="1" showInputMessage="1" promptTitle="Category of Amended Activity" prompt="Use this box to show category of the original approved activity.  These are the three larger grouped sections on your original work plan." sqref="F12:F13" xr:uid="{00000000-0002-0000-0100-000000000000}">
      <formula1>Category</formula1>
    </dataValidation>
    <dataValidation type="list" allowBlank="1" showInputMessage="1" promptTitle="Category of Amended Activity" prompt="Use this box to show the category of the original approved activity." sqref="F47:F48 F17:F18 F57:F58 F62:F63 F67:F68 F77:F78 F82:F83 F112:F113 F22:F23 F27:F28 F32:F33 F37:F38 F42:F43 F72:F73 F87:F88 F52:F53 F92:F93 F97:F98 F102:F103 F107:F108 F117:F118 F122:F123 F127:F128 F132:F133 F137:F138 F142:F143 F147:F148 F152:F153 F157:F158 F162:F163 F167:F168" xr:uid="{00000000-0002-0000-0100-000001000000}">
      <formula1>Category</formula1>
    </dataValidation>
    <dataValidation type="list" showInputMessage="1" promptTitle="Type of Amendment" prompt="Use this box to select how this activity is changing from the original approved work plan.  For example, is this an additional activity that was not on the original approved work plan?" sqref="F14:F16 F19:F21 F59:F61 F69:F71 F64:F66 F74:F76 F79:F81 F24:F26 F29:F31 F34:F36 F114:F116 F44:F46 F39:F41 F49:F51 F84:F86 F89:F91 F54:F56 F94:F96 F99:F101 F104:F106 F109:F111 F119:F121 F124:F126 F129:F131 F134:F136 F139:F141 F144:F146 F149:F151 F154:F156 F159:F161 F164:F166 F169:F171" xr:uid="{00000000-0002-0000-0100-000002000000}">
      <formula1>Typeofamendment</formula1>
    </dataValidation>
    <dataValidation type="list" allowBlank="1" showInputMessage="1" showErrorMessage="1" promptTitle="Service Type" prompt="The type of service selected here should match the service type that this program will be entered under in the student services database." sqref="B12:B171" xr:uid="{00000000-0002-0000-0100-000003000000}">
      <formula1>Types</formula1>
    </dataValidation>
  </dataValidations>
  <pageMargins left="0.5" right="0.5" top="0.25" bottom="0.25" header="0.5" footer="0.5"/>
  <pageSetup scale="70" orientation="landscape"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BF44"/>
  <sheetViews>
    <sheetView workbookViewId="0">
      <pane xSplit="1" topLeftCell="AI1" activePane="topRight" state="frozen"/>
      <selection pane="topRight" activeCell="AZ25" sqref="AZ25"/>
    </sheetView>
  </sheetViews>
  <sheetFormatPr baseColWidth="10" defaultColWidth="11" defaultRowHeight="13" x14ac:dyDescent="0.15"/>
  <cols>
    <col min="1" max="1" width="33.33203125" style="8" customWidth="1"/>
    <col min="2" max="2" width="1.33203125" style="8" customWidth="1"/>
    <col min="3" max="3" width="9.33203125" style="8" customWidth="1"/>
    <col min="4" max="4" width="9.1640625" style="8" customWidth="1"/>
    <col min="5" max="5" width="9.33203125" style="8" customWidth="1"/>
    <col min="6" max="6" width="9.1640625" style="8" customWidth="1"/>
    <col min="7" max="7" width="8.83203125" style="8" customWidth="1"/>
    <col min="8" max="8" width="9.1640625" style="8" customWidth="1"/>
    <col min="9" max="9" width="8.6640625" style="8" customWidth="1"/>
    <col min="10" max="10" width="8.83203125" style="8" customWidth="1"/>
    <col min="11" max="11" width="9.1640625" style="8" customWidth="1"/>
    <col min="12" max="17" width="8.6640625" style="8" customWidth="1"/>
    <col min="18" max="18" width="1.6640625" style="8" customWidth="1"/>
    <col min="19" max="19" width="9.33203125" style="8" customWidth="1"/>
    <col min="20" max="20" width="9.1640625" style="8" customWidth="1"/>
    <col min="21" max="21" width="9.33203125" style="8" customWidth="1"/>
    <col min="22" max="22" width="9.1640625" style="8" customWidth="1"/>
    <col min="23" max="23" width="8.83203125" style="8" customWidth="1"/>
    <col min="24" max="24" width="9.1640625" style="8" customWidth="1"/>
    <col min="25" max="25" width="8.6640625" style="8" customWidth="1"/>
    <col min="26" max="26" width="8.83203125" style="8" customWidth="1"/>
    <col min="27" max="27" width="9.1640625" style="8" customWidth="1"/>
    <col min="28" max="28" width="9.33203125" style="8" customWidth="1"/>
    <col min="29" max="29" width="9.1640625" style="8" customWidth="1"/>
    <col min="30" max="30" width="8.6640625" style="8" customWidth="1"/>
    <col min="31" max="31" width="8.83203125" style="8" customWidth="1"/>
    <col min="32" max="32" width="9.1640625" style="8" customWidth="1"/>
    <col min="33" max="39" width="8.6640625" style="8" customWidth="1"/>
    <col min="40" max="40" width="1.6640625" style="8" customWidth="1"/>
    <col min="41" max="41" width="10.83203125" style="8" bestFit="1" customWidth="1"/>
    <col min="42" max="42" width="9.1640625" style="8" customWidth="1"/>
    <col min="43" max="43" width="9.33203125" style="8" customWidth="1"/>
    <col min="44" max="44" width="9.1640625" style="8" customWidth="1"/>
    <col min="45" max="45" width="8.83203125" style="8" customWidth="1"/>
    <col min="46" max="46" width="9.1640625" style="8" customWidth="1"/>
    <col min="47" max="47" width="8.6640625" style="8" customWidth="1"/>
    <col min="48" max="48" width="8.83203125" style="8" customWidth="1"/>
    <col min="49" max="49" width="9.1640625" style="8" customWidth="1"/>
    <col min="50" max="50" width="8.6640625" style="8" customWidth="1"/>
    <col min="51" max="51" width="9.1640625" style="8" customWidth="1"/>
    <col min="52" max="52" width="8.6640625" style="8" customWidth="1"/>
    <col min="53" max="53" width="8.83203125" style="8" customWidth="1"/>
    <col min="54" max="54" width="9.1640625" style="8" customWidth="1"/>
    <col min="55" max="55" width="8.6640625" style="8" customWidth="1"/>
    <col min="56" max="56" width="1.6640625" style="8" customWidth="1"/>
    <col min="57" max="57" width="11" style="8"/>
    <col min="58" max="58" width="2" style="8" customWidth="1"/>
    <col min="59" max="16384" width="11" style="8"/>
  </cols>
  <sheetData>
    <row r="2" spans="1:58" x14ac:dyDescent="0.15">
      <c r="A2" s="56"/>
      <c r="B2" s="7"/>
      <c r="C2" s="222" t="s">
        <v>96</v>
      </c>
      <c r="D2" s="222"/>
      <c r="E2" s="222"/>
      <c r="F2" s="222"/>
      <c r="G2" s="222"/>
      <c r="H2" s="222"/>
      <c r="I2" s="222"/>
      <c r="J2" s="222"/>
      <c r="K2" s="222"/>
      <c r="L2" s="222"/>
      <c r="M2" s="90"/>
      <c r="N2" s="90"/>
      <c r="O2" s="90"/>
      <c r="P2" s="90"/>
      <c r="Q2" s="90"/>
      <c r="R2" s="7"/>
      <c r="S2" s="222" t="s">
        <v>114</v>
      </c>
      <c r="T2" s="222"/>
      <c r="U2" s="222"/>
      <c r="V2" s="222"/>
      <c r="W2" s="222"/>
      <c r="X2" s="222"/>
      <c r="Y2" s="222"/>
      <c r="Z2" s="222"/>
      <c r="AA2" s="222"/>
      <c r="AB2" s="222"/>
      <c r="AC2" s="90"/>
      <c r="AD2" s="90"/>
      <c r="AE2" s="90"/>
      <c r="AF2" s="90"/>
      <c r="AG2" s="90"/>
      <c r="AH2" s="90"/>
      <c r="AI2" s="90"/>
      <c r="AJ2" s="90"/>
      <c r="AK2" s="90"/>
      <c r="AL2" s="90"/>
      <c r="AM2" s="90"/>
      <c r="AN2" s="7"/>
      <c r="AO2" s="222" t="s">
        <v>104</v>
      </c>
      <c r="AP2" s="222"/>
      <c r="AQ2" s="222"/>
      <c r="AR2" s="222"/>
      <c r="AS2" s="222"/>
      <c r="AT2" s="222"/>
      <c r="AU2" s="222"/>
      <c r="AV2" s="222"/>
      <c r="AW2" s="222"/>
      <c r="AX2" s="222"/>
      <c r="AY2" s="90"/>
      <c r="AZ2" s="90"/>
      <c r="BA2" s="90"/>
      <c r="BB2" s="90"/>
      <c r="BC2" s="90"/>
      <c r="BD2" s="7"/>
      <c r="BE2" s="7"/>
      <c r="BF2" s="7"/>
    </row>
    <row r="3" spans="1:58" s="50" customFormat="1" ht="35.25" customHeight="1" x14ac:dyDescent="0.15">
      <c r="A3" s="75" t="s">
        <v>195</v>
      </c>
      <c r="B3" s="62"/>
      <c r="C3" s="57">
        <f>'Work Plan'!$C$13</f>
        <v>0</v>
      </c>
      <c r="D3" s="58">
        <f>'Work Plan'!$C$18</f>
        <v>0</v>
      </c>
      <c r="E3" s="58">
        <f>'Work Plan'!$C$23</f>
        <v>0</v>
      </c>
      <c r="F3" s="102">
        <f>'Work Plan'!$C$28</f>
        <v>0</v>
      </c>
      <c r="G3" s="102">
        <f>'Work Plan'!$C$33</f>
        <v>0</v>
      </c>
      <c r="H3" s="102">
        <f>'Work Plan'!$C$38</f>
        <v>0</v>
      </c>
      <c r="I3" s="102">
        <f>'Work Plan'!$C$43</f>
        <v>0</v>
      </c>
      <c r="J3" s="102">
        <f>'Work Plan'!$C$48</f>
        <v>0</v>
      </c>
      <c r="K3" s="102">
        <f>'Work Plan'!$C$53</f>
        <v>0</v>
      </c>
      <c r="L3" s="102">
        <f>'Work Plan'!$C$58</f>
        <v>0</v>
      </c>
      <c r="M3" s="102">
        <f>'Work Plan'!$C$63</f>
        <v>0</v>
      </c>
      <c r="N3" s="102">
        <f>'Work Plan'!$C$68</f>
        <v>0</v>
      </c>
      <c r="O3" s="102">
        <f>'Work Plan'!$C$73</f>
        <v>0</v>
      </c>
      <c r="P3" s="102">
        <f>'Work Plan'!$C$78</f>
        <v>0</v>
      </c>
      <c r="Q3" s="102">
        <f>'Work Plan'!$C$83</f>
        <v>0</v>
      </c>
      <c r="R3" s="103"/>
      <c r="S3" s="58">
        <f>'Work Plan'!$C$92</f>
        <v>0</v>
      </c>
      <c r="T3" s="58">
        <f>'Work Plan'!$C$97</f>
        <v>0</v>
      </c>
      <c r="U3" s="58">
        <f>'Work Plan'!$C$102</f>
        <v>0</v>
      </c>
      <c r="V3" s="58">
        <f>'Work Plan'!$C$107</f>
        <v>0</v>
      </c>
      <c r="W3" s="58">
        <f>'Work Plan'!$C$112</f>
        <v>0</v>
      </c>
      <c r="X3" s="58">
        <f>'Work Plan'!$C$117</f>
        <v>0</v>
      </c>
      <c r="Y3" s="58">
        <f>'Work Plan'!$C$122</f>
        <v>0</v>
      </c>
      <c r="Z3" s="58">
        <f>'Work Plan'!$C$127</f>
        <v>0</v>
      </c>
      <c r="AA3" s="58">
        <f>'Work Plan'!$C$132</f>
        <v>0</v>
      </c>
      <c r="AB3" s="58">
        <f>'Work Plan'!$C$137</f>
        <v>0</v>
      </c>
      <c r="AC3" s="102">
        <f>'Work Plan'!$C$142</f>
        <v>0</v>
      </c>
      <c r="AD3" s="58">
        <f>'Work Plan'!$C$147</f>
        <v>0</v>
      </c>
      <c r="AE3" s="58">
        <f>'Work Plan'!$C$152</f>
        <v>0</v>
      </c>
      <c r="AF3" s="58">
        <f>'Work Plan'!$C$157</f>
        <v>0</v>
      </c>
      <c r="AG3" s="58">
        <f>'Work Plan'!$C$162</f>
        <v>0</v>
      </c>
      <c r="AH3" s="58">
        <f>'Work Plan'!$C$167</f>
        <v>0</v>
      </c>
      <c r="AI3" s="58">
        <f>'Work Plan'!$C$172</f>
        <v>0</v>
      </c>
      <c r="AJ3" s="58">
        <f>'Work Plan'!$C$177</f>
        <v>0</v>
      </c>
      <c r="AK3" s="58">
        <f>'Work Plan'!$C$182</f>
        <v>0</v>
      </c>
      <c r="AL3" s="58">
        <f>'Work Plan'!$C$187</f>
        <v>0</v>
      </c>
      <c r="AM3" s="58">
        <f>'Work Plan'!$C$192</f>
        <v>0</v>
      </c>
      <c r="AN3" s="103"/>
      <c r="AO3" s="58">
        <f>'Work Plan'!$C$201</f>
        <v>0</v>
      </c>
      <c r="AP3" s="58">
        <f>'Work Plan'!$C$206</f>
        <v>0</v>
      </c>
      <c r="AQ3" s="58">
        <f>'Work Plan'!$C$211</f>
        <v>0</v>
      </c>
      <c r="AR3" s="102">
        <f>'Work Plan'!$C$216</f>
        <v>0</v>
      </c>
      <c r="AS3" s="102">
        <f>'Work Plan'!$C$221</f>
        <v>0</v>
      </c>
      <c r="AT3" s="102">
        <f>'Work Plan'!$C$226</f>
        <v>0</v>
      </c>
      <c r="AU3" s="102">
        <f>'Work Plan'!$C$231</f>
        <v>0</v>
      </c>
      <c r="AV3" s="102">
        <f>'Work Plan'!$C$236</f>
        <v>0</v>
      </c>
      <c r="AW3" s="102">
        <f>'Work Plan'!$C$241</f>
        <v>0</v>
      </c>
      <c r="AX3" s="102">
        <f>'Work Plan'!$C$246</f>
        <v>0</v>
      </c>
      <c r="AY3" s="102">
        <f>'Work Plan'!$C$251</f>
        <v>0</v>
      </c>
      <c r="AZ3" s="102">
        <f>'Work Plan'!$C$256</f>
        <v>0</v>
      </c>
      <c r="BA3" s="102">
        <f>'Work Plan'!$C$261</f>
        <v>0</v>
      </c>
      <c r="BB3" s="102">
        <f>'Work Plan'!$C$266</f>
        <v>0</v>
      </c>
      <c r="BC3" s="102">
        <f>'Work Plan'!$C$271</f>
        <v>0</v>
      </c>
      <c r="BD3" s="104"/>
      <c r="BE3" s="104"/>
      <c r="BF3" s="104"/>
    </row>
    <row r="4" spans="1:58" ht="18" customHeight="1" x14ac:dyDescent="0.15">
      <c r="A4" s="76"/>
      <c r="B4" s="9"/>
      <c r="C4" s="55" t="s">
        <v>132</v>
      </c>
      <c r="D4" s="55" t="s">
        <v>196</v>
      </c>
      <c r="E4" s="55" t="s">
        <v>197</v>
      </c>
      <c r="F4" s="55" t="s">
        <v>116</v>
      </c>
      <c r="G4" s="55" t="s">
        <v>125</v>
      </c>
      <c r="H4" s="55" t="s">
        <v>93</v>
      </c>
      <c r="I4" s="55" t="s">
        <v>161</v>
      </c>
      <c r="J4" s="55" t="s">
        <v>164</v>
      </c>
      <c r="K4" s="55" t="s">
        <v>167</v>
      </c>
      <c r="L4" s="55" t="s">
        <v>170</v>
      </c>
      <c r="M4" s="55" t="s">
        <v>173</v>
      </c>
      <c r="N4" s="55" t="s">
        <v>177</v>
      </c>
      <c r="O4" s="55" t="s">
        <v>198</v>
      </c>
      <c r="P4" s="55" t="s">
        <v>199</v>
      </c>
      <c r="Q4" s="55" t="s">
        <v>200</v>
      </c>
      <c r="R4" s="7"/>
      <c r="S4" s="55" t="s">
        <v>201</v>
      </c>
      <c r="T4" s="55" t="s">
        <v>202</v>
      </c>
      <c r="U4" s="55" t="s">
        <v>203</v>
      </c>
      <c r="V4" s="55" t="s">
        <v>204</v>
      </c>
      <c r="W4" s="55" t="s">
        <v>147</v>
      </c>
      <c r="X4" s="55" t="s">
        <v>180</v>
      </c>
      <c r="Y4" s="55" t="s">
        <v>205</v>
      </c>
      <c r="Z4" s="55" t="s">
        <v>206</v>
      </c>
      <c r="AA4" s="55" t="s">
        <v>207</v>
      </c>
      <c r="AB4" s="55" t="s">
        <v>208</v>
      </c>
      <c r="AC4" s="55" t="s">
        <v>150</v>
      </c>
      <c r="AD4" s="55" t="s">
        <v>111</v>
      </c>
      <c r="AE4" s="55" t="s">
        <v>209</v>
      </c>
      <c r="AF4" s="55" t="s">
        <v>210</v>
      </c>
      <c r="AG4" s="55" t="s">
        <v>211</v>
      </c>
      <c r="AH4" s="55" t="s">
        <v>135</v>
      </c>
      <c r="AI4" s="55" t="s">
        <v>139</v>
      </c>
      <c r="AJ4" s="55" t="s">
        <v>143</v>
      </c>
      <c r="AK4" s="55" t="s">
        <v>143</v>
      </c>
      <c r="AL4" s="55" t="s">
        <v>143</v>
      </c>
      <c r="AM4" s="55" t="s">
        <v>143</v>
      </c>
      <c r="AN4" s="7"/>
      <c r="AO4" s="55" t="s">
        <v>212</v>
      </c>
      <c r="AP4" s="55" t="s">
        <v>213</v>
      </c>
      <c r="AQ4" s="55" t="s">
        <v>214</v>
      </c>
      <c r="AR4" s="55" t="s">
        <v>155</v>
      </c>
      <c r="AS4" s="55" t="s">
        <v>119</v>
      </c>
      <c r="AT4" s="55" t="s">
        <v>101</v>
      </c>
      <c r="AU4" s="55" t="s">
        <v>215</v>
      </c>
      <c r="AV4" s="55" t="s">
        <v>216</v>
      </c>
      <c r="AW4" s="55" t="s">
        <v>217</v>
      </c>
      <c r="AX4" s="55" t="s">
        <v>107</v>
      </c>
      <c r="AY4" s="55" t="s">
        <v>185</v>
      </c>
      <c r="AZ4" s="55" t="s">
        <v>192</v>
      </c>
      <c r="BA4" s="55" t="s">
        <v>218</v>
      </c>
      <c r="BB4" s="55" t="s">
        <v>219</v>
      </c>
      <c r="BC4" s="55" t="s">
        <v>220</v>
      </c>
      <c r="BD4" s="7"/>
      <c r="BE4" s="10" t="s">
        <v>221</v>
      </c>
      <c r="BF4" s="7"/>
    </row>
    <row r="5" spans="1:58" ht="19.5" customHeight="1" x14ac:dyDescent="0.2">
      <c r="A5" s="77" t="s">
        <v>222</v>
      </c>
      <c r="B5" s="63"/>
      <c r="C5" s="69"/>
      <c r="D5" s="70"/>
      <c r="E5" s="70"/>
      <c r="F5" s="70"/>
      <c r="G5" s="70"/>
      <c r="H5" s="70"/>
      <c r="I5" s="70"/>
      <c r="J5" s="70"/>
      <c r="K5" s="70"/>
      <c r="L5" s="70"/>
      <c r="M5" s="70"/>
      <c r="N5" s="70"/>
      <c r="O5" s="70"/>
      <c r="P5" s="70"/>
      <c r="Q5" s="70"/>
      <c r="R5" s="6"/>
      <c r="S5" s="69"/>
      <c r="T5" s="70"/>
      <c r="U5" s="70"/>
      <c r="V5" s="70"/>
      <c r="W5" s="70"/>
      <c r="X5" s="70"/>
      <c r="Y5" s="70"/>
      <c r="Z5" s="70"/>
      <c r="AA5" s="70"/>
      <c r="AB5" s="70"/>
      <c r="AC5" s="70"/>
      <c r="AD5" s="70"/>
      <c r="AE5" s="70"/>
      <c r="AF5" s="70"/>
      <c r="AG5" s="70"/>
      <c r="AH5" s="70"/>
      <c r="AI5" s="70"/>
      <c r="AJ5" s="70"/>
      <c r="AK5" s="70"/>
      <c r="AL5" s="70"/>
      <c r="AM5" s="70"/>
      <c r="AN5" s="6"/>
      <c r="AO5" s="69"/>
      <c r="AP5" s="70"/>
      <c r="AQ5" s="70"/>
      <c r="AR5" s="70"/>
      <c r="AS5" s="70"/>
      <c r="AT5" s="70"/>
      <c r="AU5" s="70"/>
      <c r="AV5" s="70"/>
      <c r="AW5" s="70"/>
      <c r="AX5" s="70"/>
      <c r="AY5" s="70"/>
      <c r="AZ5" s="70"/>
      <c r="BA5" s="70"/>
      <c r="BB5" s="70"/>
      <c r="BC5" s="70"/>
      <c r="BD5" s="7"/>
      <c r="BE5" s="12"/>
      <c r="BF5" s="7"/>
    </row>
    <row r="6" spans="1:58" ht="13" customHeight="1" x14ac:dyDescent="0.15">
      <c r="A6" s="78" t="s">
        <v>19</v>
      </c>
      <c r="B6" s="64"/>
      <c r="C6" s="5">
        <f>SUM(C7:C10)</f>
        <v>16000</v>
      </c>
      <c r="D6" s="5">
        <f t="shared" ref="D6:L6" si="0">SUM(D7:D10)</f>
        <v>0</v>
      </c>
      <c r="E6" s="5">
        <f t="shared" si="0"/>
        <v>0</v>
      </c>
      <c r="F6" s="5">
        <f t="shared" si="0"/>
        <v>5000</v>
      </c>
      <c r="G6" s="5">
        <f t="shared" si="0"/>
        <v>150</v>
      </c>
      <c r="H6" s="5">
        <f t="shared" si="0"/>
        <v>0</v>
      </c>
      <c r="I6" s="5">
        <f t="shared" si="0"/>
        <v>150</v>
      </c>
      <c r="J6" s="5">
        <f t="shared" si="0"/>
        <v>0</v>
      </c>
      <c r="K6" s="5">
        <f t="shared" si="0"/>
        <v>0</v>
      </c>
      <c r="L6" s="5">
        <f t="shared" si="0"/>
        <v>0</v>
      </c>
      <c r="M6" s="5">
        <f t="shared" ref="M6:N6" si="1">SUM(M7:M10)</f>
        <v>0</v>
      </c>
      <c r="N6" s="5">
        <f t="shared" si="1"/>
        <v>0</v>
      </c>
      <c r="O6" s="5">
        <f t="shared" ref="O6:P6" si="2">SUM(O7:O10)</f>
        <v>0</v>
      </c>
      <c r="P6" s="5">
        <f t="shared" si="2"/>
        <v>0</v>
      </c>
      <c r="Q6" s="5">
        <f t="shared" ref="Q6" si="3">SUM(Q7:Q10)</f>
        <v>0</v>
      </c>
      <c r="R6" s="59"/>
      <c r="S6" s="5">
        <f t="shared" ref="S6" si="4">SUM(S7:S10)</f>
        <v>130</v>
      </c>
      <c r="T6" s="5">
        <f t="shared" ref="T6" si="5">SUM(T7:T10)</f>
        <v>0</v>
      </c>
      <c r="U6" s="5">
        <f t="shared" ref="U6" si="6">SUM(U7:U10)</f>
        <v>0</v>
      </c>
      <c r="V6" s="5">
        <f t="shared" ref="V6" si="7">SUM(V7:V10)</f>
        <v>130</v>
      </c>
      <c r="W6" s="5">
        <f t="shared" ref="W6" si="8">SUM(W7:W10)</f>
        <v>2500</v>
      </c>
      <c r="X6" s="5">
        <f t="shared" ref="X6" si="9">SUM(X7:X10)</f>
        <v>0</v>
      </c>
      <c r="Y6" s="5">
        <f t="shared" ref="Y6" si="10">SUM(Y7:Y10)</f>
        <v>5000</v>
      </c>
      <c r="Z6" s="5">
        <f t="shared" ref="Z6:AC6" si="11">SUM(Z7:Z10)</f>
        <v>150</v>
      </c>
      <c r="AA6" s="5">
        <f t="shared" si="11"/>
        <v>0</v>
      </c>
      <c r="AB6" s="5">
        <f t="shared" si="11"/>
        <v>1050</v>
      </c>
      <c r="AC6" s="5">
        <f t="shared" si="11"/>
        <v>1275</v>
      </c>
      <c r="AD6" s="5">
        <f t="shared" ref="AD6:AF6" si="12">SUM(AD7:AD10)</f>
        <v>0</v>
      </c>
      <c r="AE6" s="5">
        <f t="shared" si="12"/>
        <v>0</v>
      </c>
      <c r="AF6" s="5">
        <f t="shared" si="12"/>
        <v>1248</v>
      </c>
      <c r="AG6" s="5">
        <f t="shared" ref="AG6:AM6" si="13">SUM(AG7:AG10)</f>
        <v>0</v>
      </c>
      <c r="AH6" s="5">
        <f t="shared" si="13"/>
        <v>0</v>
      </c>
      <c r="AI6" s="5">
        <f t="shared" si="13"/>
        <v>0</v>
      </c>
      <c r="AJ6" s="5">
        <f t="shared" ref="AJ6:AL6" si="14">SUM(AJ7:AJ10)</f>
        <v>0</v>
      </c>
      <c r="AK6" s="5">
        <f t="shared" ref="AK6" si="15">SUM(AK7:AK10)</f>
        <v>0</v>
      </c>
      <c r="AL6" s="5">
        <f t="shared" si="14"/>
        <v>2000</v>
      </c>
      <c r="AM6" s="5">
        <f t="shared" si="13"/>
        <v>0</v>
      </c>
      <c r="AN6" s="105">
        <v>0</v>
      </c>
      <c r="AO6" s="5">
        <f t="shared" ref="AO6" si="16">SUM(AO7:AO10)</f>
        <v>83560</v>
      </c>
      <c r="AP6" s="5">
        <f t="shared" ref="AP6" si="17">SUM(AP7:AP10)</f>
        <v>0</v>
      </c>
      <c r="AQ6" s="5">
        <f t="shared" ref="AQ6" si="18">SUM(AQ7:AQ10)</f>
        <v>0</v>
      </c>
      <c r="AR6" s="5">
        <f t="shared" ref="AR6" si="19">SUM(AR7:AR10)</f>
        <v>0</v>
      </c>
      <c r="AS6" s="5">
        <f t="shared" ref="AS6" si="20">SUM(AS7:AS10)</f>
        <v>9725</v>
      </c>
      <c r="AT6" s="5">
        <f t="shared" ref="AT6" si="21">SUM(AT7:AT10)</f>
        <v>0</v>
      </c>
      <c r="AU6" s="5">
        <f t="shared" ref="AU6" si="22">SUM(AU7:AU10)</f>
        <v>0</v>
      </c>
      <c r="AV6" s="5">
        <f t="shared" ref="AV6" si="23">SUM(AV7:AV10)</f>
        <v>0</v>
      </c>
      <c r="AW6" s="5">
        <f t="shared" ref="AW6" si="24">SUM(AW7:AW10)</f>
        <v>5000</v>
      </c>
      <c r="AX6" s="5">
        <f t="shared" ref="AX6:BB6" si="25">SUM(AX7:AX10)</f>
        <v>0</v>
      </c>
      <c r="AY6" s="5">
        <f t="shared" si="25"/>
        <v>0</v>
      </c>
      <c r="AZ6" s="5">
        <f t="shared" si="25"/>
        <v>0</v>
      </c>
      <c r="BA6" s="5">
        <f t="shared" si="25"/>
        <v>0</v>
      </c>
      <c r="BB6" s="5">
        <f t="shared" si="25"/>
        <v>0</v>
      </c>
      <c r="BC6" s="5">
        <f t="shared" ref="BC6" si="26">SUM(BC7:BC10)</f>
        <v>0</v>
      </c>
      <c r="BD6" s="7">
        <v>0</v>
      </c>
      <c r="BE6" s="93">
        <f t="shared" ref="BE6:BE29" si="27">SUM(C6:BD6)</f>
        <v>133068</v>
      </c>
      <c r="BF6" s="7"/>
    </row>
    <row r="7" spans="1:58" ht="13" customHeight="1" x14ac:dyDescent="0.15">
      <c r="A7" s="79" t="s">
        <v>223</v>
      </c>
      <c r="B7" s="65"/>
      <c r="C7" s="11"/>
      <c r="D7" s="89"/>
      <c r="E7" s="87"/>
      <c r="F7" s="87"/>
      <c r="G7" s="87"/>
      <c r="H7" s="87"/>
      <c r="I7" s="87"/>
      <c r="J7" s="87"/>
      <c r="K7" s="87"/>
      <c r="L7" s="87"/>
      <c r="M7" s="87"/>
      <c r="N7" s="87"/>
      <c r="O7" s="87"/>
      <c r="P7" s="87"/>
      <c r="Q7" s="87"/>
      <c r="R7" s="60"/>
      <c r="S7" s="11"/>
      <c r="T7" s="89"/>
      <c r="U7" s="87"/>
      <c r="V7" s="87"/>
      <c r="W7" s="87"/>
      <c r="X7" s="87"/>
      <c r="Y7" s="87"/>
      <c r="Z7" s="87"/>
      <c r="AA7" s="89"/>
      <c r="AB7" s="87"/>
      <c r="AC7" s="87"/>
      <c r="AD7" s="87"/>
      <c r="AE7" s="87"/>
      <c r="AF7" s="87"/>
      <c r="AG7" s="87"/>
      <c r="AH7" s="87"/>
      <c r="AI7" s="87"/>
      <c r="AJ7" s="87"/>
      <c r="AK7" s="87"/>
      <c r="AL7" s="87"/>
      <c r="AM7" s="87"/>
      <c r="AN7" s="106"/>
      <c r="AO7" s="11">
        <v>83560</v>
      </c>
      <c r="AP7" s="89"/>
      <c r="AQ7" s="87"/>
      <c r="AR7" s="87"/>
      <c r="AS7" s="87"/>
      <c r="AT7" s="87"/>
      <c r="AU7" s="87"/>
      <c r="AV7" s="87"/>
      <c r="AW7" s="87"/>
      <c r="AX7" s="87"/>
      <c r="AY7" s="87"/>
      <c r="AZ7" s="87"/>
      <c r="BA7" s="87"/>
      <c r="BB7" s="87"/>
      <c r="BC7" s="87"/>
      <c r="BD7" s="7"/>
      <c r="BE7" s="25">
        <f t="shared" si="27"/>
        <v>83560</v>
      </c>
      <c r="BF7" s="7"/>
    </row>
    <row r="8" spans="1:58" ht="13.5" customHeight="1" x14ac:dyDescent="0.15">
      <c r="A8" s="79" t="s">
        <v>224</v>
      </c>
      <c r="B8" s="65"/>
      <c r="C8" s="13">
        <v>16000</v>
      </c>
      <c r="D8" s="86"/>
      <c r="E8" s="107"/>
      <c r="F8" s="87">
        <v>5000</v>
      </c>
      <c r="G8" s="87"/>
      <c r="H8" s="87"/>
      <c r="I8" s="87"/>
      <c r="J8" s="87"/>
      <c r="K8" s="87"/>
      <c r="L8" s="87"/>
      <c r="M8" s="87"/>
      <c r="N8" s="87"/>
      <c r="O8" s="87"/>
      <c r="P8" s="87"/>
      <c r="Q8" s="87"/>
      <c r="R8" s="60"/>
      <c r="S8" s="13"/>
      <c r="T8" s="86"/>
      <c r="U8" s="107"/>
      <c r="V8" s="87"/>
      <c r="W8" s="87"/>
      <c r="X8" s="87"/>
      <c r="Y8" s="87"/>
      <c r="Z8" s="87"/>
      <c r="AA8" s="86"/>
      <c r="AB8" s="107"/>
      <c r="AC8" s="87"/>
      <c r="AD8" s="87"/>
      <c r="AE8" s="87"/>
      <c r="AF8" s="87"/>
      <c r="AG8" s="87"/>
      <c r="AH8" s="87"/>
      <c r="AI8" s="87"/>
      <c r="AJ8" s="87"/>
      <c r="AK8" s="87"/>
      <c r="AL8" s="87"/>
      <c r="AM8" s="87"/>
      <c r="AN8" s="106"/>
      <c r="AO8" s="13"/>
      <c r="AP8" s="86"/>
      <c r="AQ8" s="107"/>
      <c r="AR8" s="87"/>
      <c r="AS8" s="87"/>
      <c r="AT8" s="87"/>
      <c r="AU8" s="87"/>
      <c r="AV8" s="87"/>
      <c r="AW8" s="87"/>
      <c r="AX8" s="87"/>
      <c r="AY8" s="87"/>
      <c r="AZ8" s="87"/>
      <c r="BA8" s="87"/>
      <c r="BB8" s="87"/>
      <c r="BC8" s="87"/>
      <c r="BD8" s="7"/>
      <c r="BE8" s="25">
        <f t="shared" si="27"/>
        <v>21000</v>
      </c>
      <c r="BF8" s="7"/>
    </row>
    <row r="9" spans="1:58" ht="14" x14ac:dyDescent="0.15">
      <c r="A9" s="79" t="s">
        <v>225</v>
      </c>
      <c r="B9" s="65"/>
      <c r="C9" s="11"/>
      <c r="D9" s="86"/>
      <c r="E9" s="108"/>
      <c r="F9" s="87"/>
      <c r="G9" s="87"/>
      <c r="H9" s="87"/>
      <c r="I9" s="87"/>
      <c r="J9" s="87"/>
      <c r="K9" s="87"/>
      <c r="L9" s="87"/>
      <c r="M9" s="87"/>
      <c r="N9" s="87"/>
      <c r="O9" s="87"/>
      <c r="P9" s="87"/>
      <c r="Q9" s="87"/>
      <c r="R9" s="60"/>
      <c r="S9" s="11"/>
      <c r="T9" s="86"/>
      <c r="U9" s="108"/>
      <c r="V9" s="87"/>
      <c r="W9" s="87"/>
      <c r="X9" s="87"/>
      <c r="Y9" s="87"/>
      <c r="Z9" s="87"/>
      <c r="AA9" s="86"/>
      <c r="AB9" s="108"/>
      <c r="AC9" s="87"/>
      <c r="AD9" s="87"/>
      <c r="AE9" s="87"/>
      <c r="AF9" s="87"/>
      <c r="AG9" s="87"/>
      <c r="AH9" s="87"/>
      <c r="AI9" s="87"/>
      <c r="AJ9" s="87"/>
      <c r="AK9" s="87"/>
      <c r="AL9" s="87"/>
      <c r="AM9" s="87"/>
      <c r="AN9" s="106"/>
      <c r="AO9" s="11"/>
      <c r="AP9" s="86"/>
      <c r="AQ9" s="108"/>
      <c r="AR9" s="87"/>
      <c r="AS9" s="87"/>
      <c r="AT9" s="87"/>
      <c r="AU9" s="87"/>
      <c r="AV9" s="87"/>
      <c r="AW9" s="87">
        <v>5000</v>
      </c>
      <c r="AX9" s="87"/>
      <c r="AY9" s="87"/>
      <c r="AZ9" s="87"/>
      <c r="BA9" s="87"/>
      <c r="BB9" s="87"/>
      <c r="BC9" s="87"/>
      <c r="BD9" s="7"/>
      <c r="BE9" s="25">
        <f t="shared" si="27"/>
        <v>5000</v>
      </c>
      <c r="BF9" s="7"/>
    </row>
    <row r="10" spans="1:58" ht="14" x14ac:dyDescent="0.15">
      <c r="A10" s="79" t="s">
        <v>226</v>
      </c>
      <c r="B10" s="65"/>
      <c r="C10" s="11"/>
      <c r="D10" s="86"/>
      <c r="E10" s="108"/>
      <c r="F10" s="87"/>
      <c r="G10" s="87">
        <v>150</v>
      </c>
      <c r="H10" s="87"/>
      <c r="I10" s="87">
        <v>150</v>
      </c>
      <c r="J10" s="87"/>
      <c r="K10" s="87"/>
      <c r="L10" s="87"/>
      <c r="M10" s="87"/>
      <c r="N10" s="87"/>
      <c r="O10" s="87"/>
      <c r="P10" s="87"/>
      <c r="Q10" s="87"/>
      <c r="R10" s="60"/>
      <c r="S10" s="11">
        <v>130</v>
      </c>
      <c r="T10" s="86"/>
      <c r="U10" s="108"/>
      <c r="V10" s="87">
        <v>130</v>
      </c>
      <c r="W10" s="87">
        <v>2500</v>
      </c>
      <c r="X10" s="87"/>
      <c r="Y10" s="87">
        <v>5000</v>
      </c>
      <c r="Z10" s="87">
        <v>150</v>
      </c>
      <c r="AA10" s="86"/>
      <c r="AB10" s="108">
        <v>1050</v>
      </c>
      <c r="AC10" s="87">
        <v>1275</v>
      </c>
      <c r="AD10" s="87"/>
      <c r="AE10" s="87"/>
      <c r="AF10" s="87">
        <v>1248</v>
      </c>
      <c r="AG10" s="87"/>
      <c r="AH10" s="87"/>
      <c r="AI10" s="87"/>
      <c r="AJ10" s="87"/>
      <c r="AK10" s="87"/>
      <c r="AL10" s="87">
        <v>2000</v>
      </c>
      <c r="AM10" s="87"/>
      <c r="AN10" s="106"/>
      <c r="AO10" s="11"/>
      <c r="AP10" s="86"/>
      <c r="AQ10" s="108"/>
      <c r="AR10" s="87"/>
      <c r="AS10" s="87">
        <v>9725</v>
      </c>
      <c r="AT10" s="87"/>
      <c r="AU10" s="87"/>
      <c r="AV10" s="87"/>
      <c r="AW10" s="87"/>
      <c r="AX10" s="87"/>
      <c r="AY10" s="87"/>
      <c r="AZ10" s="87"/>
      <c r="BA10" s="87"/>
      <c r="BB10" s="87"/>
      <c r="BC10" s="87"/>
      <c r="BD10" s="7"/>
      <c r="BE10" s="25">
        <f t="shared" si="27"/>
        <v>23508</v>
      </c>
      <c r="BF10" s="7"/>
    </row>
    <row r="11" spans="1:58" ht="15" customHeight="1" x14ac:dyDescent="0.15">
      <c r="A11" s="78" t="s">
        <v>20</v>
      </c>
      <c r="B11" s="64"/>
      <c r="C11" s="5">
        <f>SUM(C12:C15)</f>
        <v>4000</v>
      </c>
      <c r="D11" s="5">
        <f t="shared" ref="D11:L11" si="28">SUM(D12:D15)</f>
        <v>0</v>
      </c>
      <c r="E11" s="5">
        <f t="shared" si="28"/>
        <v>0</v>
      </c>
      <c r="F11" s="5">
        <f t="shared" si="28"/>
        <v>1000</v>
      </c>
      <c r="G11" s="5">
        <f t="shared" si="28"/>
        <v>40</v>
      </c>
      <c r="H11" s="5">
        <f t="shared" si="28"/>
        <v>0</v>
      </c>
      <c r="I11" s="5">
        <f t="shared" si="28"/>
        <v>40</v>
      </c>
      <c r="J11" s="5">
        <f t="shared" si="28"/>
        <v>0</v>
      </c>
      <c r="K11" s="5">
        <f t="shared" si="28"/>
        <v>0</v>
      </c>
      <c r="L11" s="5">
        <f t="shared" si="28"/>
        <v>0</v>
      </c>
      <c r="M11" s="5">
        <f t="shared" ref="M11:N11" si="29">SUM(M12:M15)</f>
        <v>0</v>
      </c>
      <c r="N11" s="5">
        <f t="shared" si="29"/>
        <v>0</v>
      </c>
      <c r="O11" s="5">
        <f t="shared" ref="O11:P11" si="30">SUM(O12:O15)</f>
        <v>0</v>
      </c>
      <c r="P11" s="5">
        <f t="shared" si="30"/>
        <v>0</v>
      </c>
      <c r="Q11" s="5">
        <f t="shared" ref="Q11" si="31">SUM(Q12:Q15)</f>
        <v>0</v>
      </c>
      <c r="R11" s="59">
        <v>0</v>
      </c>
      <c r="S11" s="5">
        <f t="shared" ref="S11:AC11" si="32">SUM(S12:S15)</f>
        <v>35</v>
      </c>
      <c r="T11" s="5">
        <f t="shared" si="32"/>
        <v>0</v>
      </c>
      <c r="U11" s="5">
        <f t="shared" si="32"/>
        <v>0</v>
      </c>
      <c r="V11" s="5">
        <f t="shared" si="32"/>
        <v>35</v>
      </c>
      <c r="W11" s="5">
        <f t="shared" si="32"/>
        <v>600</v>
      </c>
      <c r="X11" s="5">
        <f t="shared" si="32"/>
        <v>0</v>
      </c>
      <c r="Y11" s="5">
        <f t="shared" si="32"/>
        <v>1200</v>
      </c>
      <c r="Z11" s="5">
        <f t="shared" si="32"/>
        <v>40</v>
      </c>
      <c r="AA11" s="5">
        <f t="shared" si="32"/>
        <v>0</v>
      </c>
      <c r="AB11" s="5">
        <f t="shared" si="32"/>
        <v>255</v>
      </c>
      <c r="AC11" s="5">
        <f t="shared" si="32"/>
        <v>350</v>
      </c>
      <c r="AD11" s="5">
        <f t="shared" ref="AD11:AF11" si="33">SUM(AD12:AD15)</f>
        <v>0</v>
      </c>
      <c r="AE11" s="5">
        <f t="shared" si="33"/>
        <v>0</v>
      </c>
      <c r="AF11" s="5">
        <f t="shared" si="33"/>
        <v>312</v>
      </c>
      <c r="AG11" s="5">
        <f t="shared" ref="AG11:AM11" si="34">SUM(AG12:AG15)</f>
        <v>0</v>
      </c>
      <c r="AH11" s="5">
        <f t="shared" si="34"/>
        <v>0</v>
      </c>
      <c r="AI11" s="5">
        <f t="shared" si="34"/>
        <v>0</v>
      </c>
      <c r="AJ11" s="5">
        <f t="shared" ref="AJ11:AL11" si="35">SUM(AJ12:AJ15)</f>
        <v>0</v>
      </c>
      <c r="AK11" s="5">
        <f t="shared" ref="AK11" si="36">SUM(AK12:AK15)</f>
        <v>0</v>
      </c>
      <c r="AL11" s="5">
        <f t="shared" si="35"/>
        <v>0</v>
      </c>
      <c r="AM11" s="5">
        <f t="shared" si="34"/>
        <v>0</v>
      </c>
      <c r="AN11" s="105">
        <v>0</v>
      </c>
      <c r="AO11" s="5">
        <f t="shared" ref="AO11:AX11" si="37">SUM(AO12:AO15)</f>
        <v>31430.76</v>
      </c>
      <c r="AP11" s="5">
        <f t="shared" si="37"/>
        <v>0</v>
      </c>
      <c r="AQ11" s="5">
        <f t="shared" si="37"/>
        <v>0</v>
      </c>
      <c r="AR11" s="5">
        <f t="shared" si="37"/>
        <v>0</v>
      </c>
      <c r="AS11" s="5">
        <f t="shared" si="37"/>
        <v>0</v>
      </c>
      <c r="AT11" s="5">
        <f t="shared" si="37"/>
        <v>0</v>
      </c>
      <c r="AU11" s="5">
        <f t="shared" si="37"/>
        <v>0</v>
      </c>
      <c r="AV11" s="5">
        <f t="shared" si="37"/>
        <v>0</v>
      </c>
      <c r="AW11" s="5">
        <f t="shared" si="37"/>
        <v>1264</v>
      </c>
      <c r="AX11" s="5">
        <f t="shared" si="37"/>
        <v>0</v>
      </c>
      <c r="AY11" s="5">
        <f t="shared" ref="AY11:BC11" si="38">SUM(AY12:AY15)</f>
        <v>0</v>
      </c>
      <c r="AZ11" s="5">
        <f t="shared" si="38"/>
        <v>0</v>
      </c>
      <c r="BA11" s="5">
        <f t="shared" si="38"/>
        <v>0</v>
      </c>
      <c r="BB11" s="5">
        <f t="shared" si="38"/>
        <v>0</v>
      </c>
      <c r="BC11" s="5">
        <f t="shared" si="38"/>
        <v>0</v>
      </c>
      <c r="BD11" s="7">
        <v>0</v>
      </c>
      <c r="BE11" s="93">
        <f t="shared" si="27"/>
        <v>40601.759999999995</v>
      </c>
      <c r="BF11" s="7"/>
    </row>
    <row r="12" spans="1:58" ht="14" x14ac:dyDescent="0.15">
      <c r="A12" s="80" t="s">
        <v>227</v>
      </c>
      <c r="B12" s="65"/>
      <c r="C12" s="14"/>
      <c r="D12" s="89"/>
      <c r="E12" s="109"/>
      <c r="F12" s="87"/>
      <c r="G12" s="87"/>
      <c r="H12" s="87"/>
      <c r="I12" s="87"/>
      <c r="J12" s="87"/>
      <c r="K12" s="87"/>
      <c r="L12" s="87"/>
      <c r="M12" s="87"/>
      <c r="N12" s="87"/>
      <c r="O12" s="87"/>
      <c r="P12" s="87"/>
      <c r="Q12" s="87"/>
      <c r="R12" s="60"/>
      <c r="S12" s="14"/>
      <c r="T12" s="89"/>
      <c r="U12" s="109"/>
      <c r="V12" s="87"/>
      <c r="W12" s="87"/>
      <c r="X12" s="87"/>
      <c r="Y12" s="87"/>
      <c r="Z12" s="87"/>
      <c r="AA12" s="89"/>
      <c r="AB12" s="109"/>
      <c r="AC12" s="87"/>
      <c r="AD12" s="87"/>
      <c r="AE12" s="87"/>
      <c r="AF12" s="87"/>
      <c r="AG12" s="87"/>
      <c r="AH12" s="87"/>
      <c r="AI12" s="87"/>
      <c r="AJ12" s="87"/>
      <c r="AK12" s="87"/>
      <c r="AL12" s="87"/>
      <c r="AM12" s="87"/>
      <c r="AN12" s="106"/>
      <c r="AO12" s="14">
        <v>31430.76</v>
      </c>
      <c r="AP12" s="89"/>
      <c r="AQ12" s="109"/>
      <c r="AR12" s="87"/>
      <c r="AS12" s="87"/>
      <c r="AT12" s="87"/>
      <c r="AU12" s="87"/>
      <c r="AV12" s="87"/>
      <c r="AW12" s="87"/>
      <c r="AX12" s="87"/>
      <c r="AY12" s="87"/>
      <c r="AZ12" s="87"/>
      <c r="BA12" s="87"/>
      <c r="BB12" s="87"/>
      <c r="BC12" s="87"/>
      <c r="BD12" s="7"/>
      <c r="BE12" s="25">
        <f t="shared" si="27"/>
        <v>31430.76</v>
      </c>
      <c r="BF12" s="7"/>
    </row>
    <row r="13" spans="1:58" ht="14" x14ac:dyDescent="0.15">
      <c r="A13" s="80" t="s">
        <v>228</v>
      </c>
      <c r="B13" s="65"/>
      <c r="C13" s="14">
        <v>4000</v>
      </c>
      <c r="D13" s="86"/>
      <c r="E13" s="109"/>
      <c r="F13" s="87">
        <v>1000</v>
      </c>
      <c r="G13" s="87"/>
      <c r="H13" s="87"/>
      <c r="I13" s="87"/>
      <c r="J13" s="87"/>
      <c r="K13" s="87"/>
      <c r="L13" s="87"/>
      <c r="M13" s="87"/>
      <c r="N13" s="87"/>
      <c r="O13" s="87"/>
      <c r="P13" s="87"/>
      <c r="Q13" s="87"/>
      <c r="R13" s="60"/>
      <c r="S13" s="14"/>
      <c r="T13" s="86"/>
      <c r="U13" s="109"/>
      <c r="V13" s="87"/>
      <c r="W13" s="87"/>
      <c r="X13" s="87"/>
      <c r="Y13" s="87"/>
      <c r="Z13" s="87"/>
      <c r="AA13" s="86"/>
      <c r="AB13" s="109"/>
      <c r="AC13" s="87"/>
      <c r="AD13" s="87"/>
      <c r="AE13" s="87"/>
      <c r="AF13" s="87"/>
      <c r="AG13" s="87"/>
      <c r="AH13" s="87"/>
      <c r="AI13" s="87"/>
      <c r="AJ13" s="87"/>
      <c r="AK13" s="87"/>
      <c r="AL13" s="87"/>
      <c r="AM13" s="87"/>
      <c r="AN13" s="106"/>
      <c r="AO13" s="14"/>
      <c r="AP13" s="86"/>
      <c r="AQ13" s="109"/>
      <c r="AR13" s="87"/>
      <c r="AS13" s="87"/>
      <c r="AT13" s="87"/>
      <c r="AU13" s="87"/>
      <c r="AV13" s="87"/>
      <c r="AW13" s="87"/>
      <c r="AX13" s="87"/>
      <c r="AY13" s="87"/>
      <c r="AZ13" s="87"/>
      <c r="BA13" s="87"/>
      <c r="BB13" s="87"/>
      <c r="BC13" s="87"/>
      <c r="BD13" s="7"/>
      <c r="BE13" s="25">
        <f t="shared" si="27"/>
        <v>5000</v>
      </c>
      <c r="BF13" s="7"/>
    </row>
    <row r="14" spans="1:58" ht="14" x14ac:dyDescent="0.15">
      <c r="A14" s="80" t="s">
        <v>229</v>
      </c>
      <c r="B14" s="65"/>
      <c r="C14" s="14"/>
      <c r="D14" s="86"/>
      <c r="E14" s="109"/>
      <c r="F14" s="87"/>
      <c r="G14" s="87"/>
      <c r="H14" s="87"/>
      <c r="I14" s="87"/>
      <c r="J14" s="87"/>
      <c r="K14" s="87"/>
      <c r="L14" s="87"/>
      <c r="M14" s="87"/>
      <c r="N14" s="87"/>
      <c r="O14" s="87"/>
      <c r="P14" s="87"/>
      <c r="Q14" s="87"/>
      <c r="R14" s="60"/>
      <c r="S14" s="14"/>
      <c r="T14" s="86"/>
      <c r="U14" s="109"/>
      <c r="V14" s="87"/>
      <c r="W14" s="87"/>
      <c r="X14" s="87"/>
      <c r="Y14" s="87"/>
      <c r="Z14" s="87"/>
      <c r="AA14" s="86"/>
      <c r="AB14" s="109"/>
      <c r="AC14" s="87"/>
      <c r="AD14" s="87"/>
      <c r="AE14" s="87"/>
      <c r="AF14" s="87"/>
      <c r="AG14" s="87"/>
      <c r="AH14" s="87"/>
      <c r="AI14" s="87"/>
      <c r="AJ14" s="87"/>
      <c r="AK14" s="87"/>
      <c r="AL14" s="87"/>
      <c r="AM14" s="87"/>
      <c r="AN14" s="106"/>
      <c r="AO14" s="14"/>
      <c r="AP14" s="86"/>
      <c r="AQ14" s="109"/>
      <c r="AR14" s="87"/>
      <c r="AS14" s="87"/>
      <c r="AT14" s="87"/>
      <c r="AU14" s="87"/>
      <c r="AV14" s="87"/>
      <c r="AW14" s="87">
        <v>1264</v>
      </c>
      <c r="AX14" s="87"/>
      <c r="AY14" s="87"/>
      <c r="AZ14" s="87"/>
      <c r="BA14" s="87"/>
      <c r="BB14" s="87"/>
      <c r="BC14" s="87"/>
      <c r="BD14" s="7"/>
      <c r="BE14" s="25">
        <f t="shared" si="27"/>
        <v>1264</v>
      </c>
      <c r="BF14" s="7"/>
    </row>
    <row r="15" spans="1:58" ht="14" x14ac:dyDescent="0.15">
      <c r="A15" s="79" t="s">
        <v>226</v>
      </c>
      <c r="B15" s="65"/>
      <c r="C15" s="11"/>
      <c r="D15" s="86"/>
      <c r="E15" s="109"/>
      <c r="F15" s="87"/>
      <c r="G15" s="87">
        <v>40</v>
      </c>
      <c r="H15" s="87"/>
      <c r="I15" s="87">
        <v>40</v>
      </c>
      <c r="J15" s="87"/>
      <c r="K15" s="87"/>
      <c r="L15" s="87"/>
      <c r="M15" s="87"/>
      <c r="N15" s="87"/>
      <c r="O15" s="87"/>
      <c r="P15" s="87"/>
      <c r="Q15" s="87"/>
      <c r="R15" s="60"/>
      <c r="S15" s="11">
        <v>35</v>
      </c>
      <c r="T15" s="86"/>
      <c r="U15" s="109"/>
      <c r="V15" s="87">
        <v>35</v>
      </c>
      <c r="W15" s="87">
        <v>600</v>
      </c>
      <c r="X15" s="87"/>
      <c r="Y15" s="87">
        <v>1200</v>
      </c>
      <c r="Z15" s="87">
        <v>40</v>
      </c>
      <c r="AA15" s="86"/>
      <c r="AB15" s="109">
        <v>255</v>
      </c>
      <c r="AC15" s="87">
        <v>350</v>
      </c>
      <c r="AD15" s="87"/>
      <c r="AE15" s="87"/>
      <c r="AF15" s="87">
        <v>312</v>
      </c>
      <c r="AG15" s="87"/>
      <c r="AH15" s="87"/>
      <c r="AI15" s="87"/>
      <c r="AJ15" s="87"/>
      <c r="AK15" s="87"/>
      <c r="AL15" s="87"/>
      <c r="AM15" s="87"/>
      <c r="AN15" s="106"/>
      <c r="AO15" s="11"/>
      <c r="AP15" s="86"/>
      <c r="AQ15" s="109"/>
      <c r="AR15" s="87"/>
      <c r="AS15" s="87"/>
      <c r="AT15" s="87"/>
      <c r="AU15" s="87"/>
      <c r="AV15" s="87"/>
      <c r="AW15" s="87"/>
      <c r="AX15" s="87"/>
      <c r="AY15" s="87"/>
      <c r="AZ15" s="87"/>
      <c r="BA15" s="87"/>
      <c r="BB15" s="87"/>
      <c r="BC15" s="87"/>
      <c r="BD15" s="7"/>
      <c r="BE15" s="25">
        <f t="shared" si="27"/>
        <v>2907</v>
      </c>
      <c r="BF15" s="7"/>
    </row>
    <row r="16" spans="1:58" ht="14" x14ac:dyDescent="0.15">
      <c r="A16" s="81" t="s">
        <v>230</v>
      </c>
      <c r="B16" s="64"/>
      <c r="C16" s="68">
        <f t="shared" ref="C16:I16" si="39">C11+C6</f>
        <v>20000</v>
      </c>
      <c r="D16" s="68">
        <f t="shared" si="39"/>
        <v>0</v>
      </c>
      <c r="E16" s="68">
        <f t="shared" si="39"/>
        <v>0</v>
      </c>
      <c r="F16" s="68">
        <f t="shared" si="39"/>
        <v>6000</v>
      </c>
      <c r="G16" s="68">
        <f t="shared" si="39"/>
        <v>190</v>
      </c>
      <c r="H16" s="68">
        <f t="shared" si="39"/>
        <v>0</v>
      </c>
      <c r="I16" s="68">
        <f t="shared" si="39"/>
        <v>190</v>
      </c>
      <c r="J16" s="68">
        <f t="shared" ref="J16:L16" si="40">J11+J6</f>
        <v>0</v>
      </c>
      <c r="K16" s="68">
        <f t="shared" si="40"/>
        <v>0</v>
      </c>
      <c r="L16" s="68">
        <f t="shared" si="40"/>
        <v>0</v>
      </c>
      <c r="M16" s="68">
        <f t="shared" ref="M16:N16" si="41">M11+M6</f>
        <v>0</v>
      </c>
      <c r="N16" s="68">
        <f t="shared" si="41"/>
        <v>0</v>
      </c>
      <c r="O16" s="68">
        <f t="shared" ref="O16:P16" si="42">O11+O6</f>
        <v>0</v>
      </c>
      <c r="P16" s="68">
        <f t="shared" si="42"/>
        <v>0</v>
      </c>
      <c r="Q16" s="68">
        <f t="shared" ref="Q16" si="43">Q11+Q6</f>
        <v>0</v>
      </c>
      <c r="R16" s="59"/>
      <c r="S16" s="68">
        <f t="shared" ref="S16:Y16" si="44">S11+S6</f>
        <v>165</v>
      </c>
      <c r="T16" s="68">
        <f t="shared" si="44"/>
        <v>0</v>
      </c>
      <c r="U16" s="68">
        <f t="shared" si="44"/>
        <v>0</v>
      </c>
      <c r="V16" s="68">
        <f t="shared" si="44"/>
        <v>165</v>
      </c>
      <c r="W16" s="68">
        <f t="shared" si="44"/>
        <v>3100</v>
      </c>
      <c r="X16" s="68">
        <f t="shared" si="44"/>
        <v>0</v>
      </c>
      <c r="Y16" s="68">
        <f t="shared" si="44"/>
        <v>6200</v>
      </c>
      <c r="Z16" s="68">
        <f t="shared" ref="Z16:AD16" si="45">Z11+Z6</f>
        <v>190</v>
      </c>
      <c r="AA16" s="68">
        <f t="shared" si="45"/>
        <v>0</v>
      </c>
      <c r="AB16" s="68">
        <f t="shared" si="45"/>
        <v>1305</v>
      </c>
      <c r="AC16" s="68">
        <f t="shared" si="45"/>
        <v>1625</v>
      </c>
      <c r="AD16" s="68">
        <f t="shared" si="45"/>
        <v>0</v>
      </c>
      <c r="AE16" s="68">
        <f t="shared" ref="AE16:AF16" si="46">AE11+AE6</f>
        <v>0</v>
      </c>
      <c r="AF16" s="68">
        <f t="shared" si="46"/>
        <v>1560</v>
      </c>
      <c r="AG16" s="68">
        <f t="shared" ref="AG16:AM16" si="47">AG11+AG6</f>
        <v>0</v>
      </c>
      <c r="AH16" s="68">
        <f t="shared" si="47"/>
        <v>0</v>
      </c>
      <c r="AI16" s="68">
        <f t="shared" si="47"/>
        <v>0</v>
      </c>
      <c r="AJ16" s="68">
        <f t="shared" ref="AJ16:AL16" si="48">AJ11+AJ6</f>
        <v>0</v>
      </c>
      <c r="AK16" s="68">
        <f t="shared" ref="AK16" si="49">AK11+AK6</f>
        <v>0</v>
      </c>
      <c r="AL16" s="68">
        <f t="shared" si="48"/>
        <v>2000</v>
      </c>
      <c r="AM16" s="68">
        <f t="shared" si="47"/>
        <v>0</v>
      </c>
      <c r="AN16" s="105"/>
      <c r="AO16" s="68">
        <f t="shared" ref="AO16:AU16" si="50">AO11+AO6</f>
        <v>114990.76</v>
      </c>
      <c r="AP16" s="68">
        <f t="shared" si="50"/>
        <v>0</v>
      </c>
      <c r="AQ16" s="68">
        <f t="shared" si="50"/>
        <v>0</v>
      </c>
      <c r="AR16" s="68">
        <f t="shared" si="50"/>
        <v>0</v>
      </c>
      <c r="AS16" s="68">
        <f t="shared" si="50"/>
        <v>9725</v>
      </c>
      <c r="AT16" s="68">
        <f t="shared" si="50"/>
        <v>0</v>
      </c>
      <c r="AU16" s="68">
        <f t="shared" si="50"/>
        <v>0</v>
      </c>
      <c r="AV16" s="68">
        <f t="shared" ref="AV16:AZ16" si="51">AV11+AV6</f>
        <v>0</v>
      </c>
      <c r="AW16" s="68">
        <f t="shared" si="51"/>
        <v>6264</v>
      </c>
      <c r="AX16" s="68">
        <f t="shared" si="51"/>
        <v>0</v>
      </c>
      <c r="AY16" s="68">
        <f t="shared" si="51"/>
        <v>0</v>
      </c>
      <c r="AZ16" s="68">
        <f t="shared" si="51"/>
        <v>0</v>
      </c>
      <c r="BA16" s="68">
        <f t="shared" ref="BA16:BC16" si="52">BA11+BA6</f>
        <v>0</v>
      </c>
      <c r="BB16" s="68">
        <f t="shared" si="52"/>
        <v>0</v>
      </c>
      <c r="BC16" s="68">
        <f t="shared" si="52"/>
        <v>0</v>
      </c>
      <c r="BD16" s="7"/>
      <c r="BE16" s="95">
        <f t="shared" si="27"/>
        <v>173669.76000000001</v>
      </c>
      <c r="BF16" s="7"/>
    </row>
    <row r="17" spans="1:58" ht="19.5" customHeight="1" x14ac:dyDescent="0.15">
      <c r="A17" s="82" t="s">
        <v>231</v>
      </c>
      <c r="B17" s="66"/>
      <c r="C17" s="110"/>
      <c r="D17" s="111"/>
      <c r="E17" s="112"/>
      <c r="F17" s="111"/>
      <c r="G17" s="111"/>
      <c r="H17" s="111"/>
      <c r="I17" s="111"/>
      <c r="J17" s="111"/>
      <c r="K17" s="111"/>
      <c r="L17" s="111"/>
      <c r="M17" s="111"/>
      <c r="N17" s="111"/>
      <c r="O17" s="111"/>
      <c r="P17" s="111"/>
      <c r="Q17" s="111"/>
      <c r="R17" s="59"/>
      <c r="S17" s="110"/>
      <c r="T17" s="111"/>
      <c r="U17" s="112"/>
      <c r="V17" s="111"/>
      <c r="W17" s="111"/>
      <c r="X17" s="111"/>
      <c r="Y17" s="111"/>
      <c r="Z17" s="111"/>
      <c r="AA17" s="111"/>
      <c r="AB17" s="112"/>
      <c r="AC17" s="111"/>
      <c r="AD17" s="111"/>
      <c r="AE17" s="111"/>
      <c r="AF17" s="111"/>
      <c r="AG17" s="111"/>
      <c r="AH17" s="111"/>
      <c r="AI17" s="111"/>
      <c r="AJ17" s="111"/>
      <c r="AK17" s="111"/>
      <c r="AL17" s="111"/>
      <c r="AM17" s="111"/>
      <c r="AN17" s="105"/>
      <c r="AO17" s="110"/>
      <c r="AP17" s="111"/>
      <c r="AQ17" s="112"/>
      <c r="AR17" s="111"/>
      <c r="AS17" s="111"/>
      <c r="AT17" s="111"/>
      <c r="AU17" s="111"/>
      <c r="AV17" s="111"/>
      <c r="AW17" s="111"/>
      <c r="AX17" s="111"/>
      <c r="AY17" s="111"/>
      <c r="AZ17" s="111"/>
      <c r="BA17" s="111"/>
      <c r="BB17" s="111"/>
      <c r="BC17" s="111"/>
      <c r="BD17" s="7"/>
      <c r="BE17" s="25">
        <f t="shared" si="27"/>
        <v>0</v>
      </c>
      <c r="BF17" s="7"/>
    </row>
    <row r="18" spans="1:58" ht="14" x14ac:dyDescent="0.15">
      <c r="A18" s="78" t="s">
        <v>100</v>
      </c>
      <c r="B18" s="64"/>
      <c r="C18" s="5">
        <f>SUM(C19:C22)</f>
        <v>0</v>
      </c>
      <c r="D18" s="5">
        <f t="shared" ref="D18:L18" si="53">SUM(D19:D22)</f>
        <v>0</v>
      </c>
      <c r="E18" s="5">
        <f t="shared" si="53"/>
        <v>5000</v>
      </c>
      <c r="F18" s="5">
        <f t="shared" si="53"/>
        <v>0</v>
      </c>
      <c r="G18" s="5">
        <f t="shared" si="53"/>
        <v>2000</v>
      </c>
      <c r="H18" s="5">
        <f t="shared" si="53"/>
        <v>0</v>
      </c>
      <c r="I18" s="5">
        <f t="shared" si="53"/>
        <v>2000</v>
      </c>
      <c r="J18" s="5">
        <f t="shared" si="53"/>
        <v>0</v>
      </c>
      <c r="K18" s="5">
        <f t="shared" si="53"/>
        <v>0</v>
      </c>
      <c r="L18" s="5">
        <f t="shared" si="53"/>
        <v>4580</v>
      </c>
      <c r="M18" s="5">
        <f t="shared" ref="M18:N18" si="54">SUM(M19:M22)</f>
        <v>0</v>
      </c>
      <c r="N18" s="5">
        <f t="shared" si="54"/>
        <v>0</v>
      </c>
      <c r="O18" s="5">
        <f t="shared" ref="O18:P18" si="55">SUM(O19:O22)</f>
        <v>0</v>
      </c>
      <c r="P18" s="5">
        <f t="shared" si="55"/>
        <v>0</v>
      </c>
      <c r="Q18" s="5">
        <f t="shared" ref="Q18" si="56">SUM(Q19:Q22)</f>
        <v>0</v>
      </c>
      <c r="R18" s="59">
        <v>0</v>
      </c>
      <c r="S18" s="5">
        <f t="shared" ref="S18:AC18" si="57">SUM(S19:S22)</f>
        <v>200</v>
      </c>
      <c r="T18" s="5">
        <f t="shared" si="57"/>
        <v>3375</v>
      </c>
      <c r="U18" s="5">
        <f t="shared" si="57"/>
        <v>1080</v>
      </c>
      <c r="V18" s="5">
        <f t="shared" si="57"/>
        <v>200</v>
      </c>
      <c r="W18" s="5">
        <f t="shared" si="57"/>
        <v>1500</v>
      </c>
      <c r="X18" s="5">
        <f t="shared" si="57"/>
        <v>9500</v>
      </c>
      <c r="Y18" s="5">
        <f>SUM(Y19:Y22)</f>
        <v>5000</v>
      </c>
      <c r="Z18" s="5">
        <f>SUM(Z19:Z22)</f>
        <v>230</v>
      </c>
      <c r="AA18" s="5">
        <f t="shared" si="57"/>
        <v>10000</v>
      </c>
      <c r="AB18" s="5">
        <f t="shared" si="57"/>
        <v>2500</v>
      </c>
      <c r="AC18" s="5">
        <f t="shared" si="57"/>
        <v>4000</v>
      </c>
      <c r="AD18" s="5">
        <f t="shared" ref="AD18:AF18" si="58">SUM(AD19:AD22)</f>
        <v>0</v>
      </c>
      <c r="AE18" s="5">
        <f t="shared" si="58"/>
        <v>120</v>
      </c>
      <c r="AF18" s="5">
        <f t="shared" si="58"/>
        <v>400</v>
      </c>
      <c r="AG18" s="5">
        <f t="shared" ref="AG18:AM18" si="59">SUM(AG19:AG22)</f>
        <v>0</v>
      </c>
      <c r="AH18" s="5">
        <f t="shared" si="59"/>
        <v>0</v>
      </c>
      <c r="AI18" s="5">
        <f t="shared" si="59"/>
        <v>0</v>
      </c>
      <c r="AJ18" s="5">
        <f t="shared" ref="AJ18:AL18" si="60">SUM(AJ19:AJ22)</f>
        <v>0</v>
      </c>
      <c r="AK18" s="5">
        <f t="shared" ref="AK18" si="61">SUM(AK19:AK22)</f>
        <v>0</v>
      </c>
      <c r="AL18" s="5">
        <f t="shared" si="60"/>
        <v>0</v>
      </c>
      <c r="AM18" s="5">
        <f t="shared" si="59"/>
        <v>0</v>
      </c>
      <c r="AN18" s="105">
        <v>0</v>
      </c>
      <c r="AO18" s="5">
        <f t="shared" ref="AO18:AX18" si="62">SUM(AO19:AO22)</f>
        <v>0</v>
      </c>
      <c r="AP18" s="5">
        <f t="shared" si="62"/>
        <v>0</v>
      </c>
      <c r="AQ18" s="5">
        <f t="shared" si="62"/>
        <v>0</v>
      </c>
      <c r="AR18" s="5">
        <f t="shared" si="62"/>
        <v>0</v>
      </c>
      <c r="AS18" s="5">
        <f t="shared" si="62"/>
        <v>0</v>
      </c>
      <c r="AT18" s="5">
        <f t="shared" si="62"/>
        <v>0</v>
      </c>
      <c r="AU18" s="5">
        <f t="shared" si="62"/>
        <v>0</v>
      </c>
      <c r="AV18" s="5">
        <f t="shared" si="62"/>
        <v>0</v>
      </c>
      <c r="AW18" s="5">
        <f t="shared" si="62"/>
        <v>0</v>
      </c>
      <c r="AX18" s="5">
        <f t="shared" si="62"/>
        <v>0</v>
      </c>
      <c r="AY18" s="5">
        <f t="shared" ref="AY18:BC18" si="63">SUM(AY19:AY22)</f>
        <v>0</v>
      </c>
      <c r="AZ18" s="5">
        <f t="shared" si="63"/>
        <v>0</v>
      </c>
      <c r="BA18" s="5">
        <f t="shared" si="63"/>
        <v>0</v>
      </c>
      <c r="BB18" s="5">
        <f t="shared" si="63"/>
        <v>0</v>
      </c>
      <c r="BC18" s="5">
        <f t="shared" si="63"/>
        <v>0</v>
      </c>
      <c r="BD18" s="7"/>
      <c r="BE18" s="93">
        <f t="shared" si="27"/>
        <v>51685</v>
      </c>
      <c r="BF18" s="7"/>
    </row>
    <row r="19" spans="1:58" ht="15" customHeight="1" x14ac:dyDescent="0.15">
      <c r="A19" s="79" t="s">
        <v>232</v>
      </c>
      <c r="B19" s="65"/>
      <c r="C19" s="11"/>
      <c r="D19" s="88"/>
      <c r="E19" s="108">
        <v>3750</v>
      </c>
      <c r="F19" s="87"/>
      <c r="G19" s="87"/>
      <c r="H19" s="87"/>
      <c r="I19" s="87"/>
      <c r="J19" s="87"/>
      <c r="K19" s="87"/>
      <c r="L19" s="87">
        <v>4580</v>
      </c>
      <c r="M19" s="87"/>
      <c r="N19" s="87"/>
      <c r="O19" s="87"/>
      <c r="P19" s="87"/>
      <c r="Q19" s="87"/>
      <c r="R19" s="60"/>
      <c r="S19" s="11"/>
      <c r="T19" s="88">
        <v>3375</v>
      </c>
      <c r="U19" s="108">
        <v>1080</v>
      </c>
      <c r="V19" s="87"/>
      <c r="W19" s="87"/>
      <c r="X19" s="87">
        <v>200</v>
      </c>
      <c r="Y19" s="87"/>
      <c r="Z19" s="87"/>
      <c r="AA19" s="88">
        <v>10000</v>
      </c>
      <c r="AB19" s="108"/>
      <c r="AC19" s="87"/>
      <c r="AD19" s="87"/>
      <c r="AE19" s="87"/>
      <c r="AF19" s="87"/>
      <c r="AG19" s="87"/>
      <c r="AH19" s="87"/>
      <c r="AI19" s="87"/>
      <c r="AJ19" s="87"/>
      <c r="AK19" s="87"/>
      <c r="AL19" s="87"/>
      <c r="AM19" s="87"/>
      <c r="AN19" s="106"/>
      <c r="AO19" s="11"/>
      <c r="AP19" s="88"/>
      <c r="AQ19" s="108"/>
      <c r="AR19" s="87"/>
      <c r="AS19" s="87"/>
      <c r="AT19" s="87"/>
      <c r="AU19" s="87"/>
      <c r="AV19" s="87"/>
      <c r="AW19" s="87"/>
      <c r="AX19" s="87"/>
      <c r="AY19" s="87"/>
      <c r="AZ19" s="87"/>
      <c r="BA19" s="87"/>
      <c r="BB19" s="87"/>
      <c r="BC19" s="87"/>
      <c r="BD19" s="7"/>
      <c r="BE19" s="25">
        <f t="shared" si="27"/>
        <v>22985</v>
      </c>
      <c r="BF19" s="7"/>
    </row>
    <row r="20" spans="1:58" ht="15" customHeight="1" x14ac:dyDescent="0.15">
      <c r="A20" s="79" t="s">
        <v>233</v>
      </c>
      <c r="B20" s="65"/>
      <c r="C20" s="11"/>
      <c r="D20" s="88"/>
      <c r="E20" s="108"/>
      <c r="F20" s="87"/>
      <c r="G20" s="87"/>
      <c r="H20" s="87"/>
      <c r="I20" s="87"/>
      <c r="J20" s="87"/>
      <c r="K20" s="87"/>
      <c r="L20" s="87"/>
      <c r="M20" s="87"/>
      <c r="N20" s="87"/>
      <c r="O20" s="87"/>
      <c r="P20" s="87"/>
      <c r="Q20" s="87"/>
      <c r="R20" s="60"/>
      <c r="S20" s="11"/>
      <c r="T20" s="88"/>
      <c r="U20" s="108"/>
      <c r="V20" s="87"/>
      <c r="W20" s="87"/>
      <c r="X20" s="87"/>
      <c r="Y20" s="87"/>
      <c r="Z20" s="87"/>
      <c r="AA20" s="88"/>
      <c r="AB20" s="108"/>
      <c r="AC20" s="87"/>
      <c r="AD20" s="87"/>
      <c r="AE20" s="87"/>
      <c r="AF20" s="87"/>
      <c r="AG20" s="87"/>
      <c r="AH20" s="87"/>
      <c r="AI20" s="87"/>
      <c r="AJ20" s="87"/>
      <c r="AK20" s="87"/>
      <c r="AL20" s="87"/>
      <c r="AM20" s="87"/>
      <c r="AN20" s="106"/>
      <c r="AO20" s="11"/>
      <c r="AP20" s="88"/>
      <c r="AQ20" s="108"/>
      <c r="AR20" s="87"/>
      <c r="AS20" s="87"/>
      <c r="AT20" s="87"/>
      <c r="AU20" s="87"/>
      <c r="AV20" s="87"/>
      <c r="AW20" s="87"/>
      <c r="AX20" s="87"/>
      <c r="AY20" s="87"/>
      <c r="AZ20" s="87"/>
      <c r="BA20" s="87"/>
      <c r="BB20" s="87"/>
      <c r="BC20" s="87"/>
      <c r="BD20" s="7"/>
      <c r="BE20" s="25">
        <f t="shared" si="27"/>
        <v>0</v>
      </c>
      <c r="BF20" s="7"/>
    </row>
    <row r="21" spans="1:58" ht="14" customHeight="1" x14ac:dyDescent="0.15">
      <c r="A21" s="83" t="s">
        <v>234</v>
      </c>
      <c r="B21" s="67"/>
      <c r="C21" s="11"/>
      <c r="D21" s="88"/>
      <c r="E21" s="108">
        <v>1250</v>
      </c>
      <c r="F21" s="87"/>
      <c r="G21" s="87"/>
      <c r="H21" s="87"/>
      <c r="I21" s="87"/>
      <c r="J21" s="87"/>
      <c r="K21" s="87"/>
      <c r="L21" s="87"/>
      <c r="M21" s="87"/>
      <c r="N21" s="87"/>
      <c r="O21" s="87"/>
      <c r="P21" s="87"/>
      <c r="Q21" s="87"/>
      <c r="R21" s="60"/>
      <c r="S21" s="11"/>
      <c r="T21" s="88"/>
      <c r="U21" s="108"/>
      <c r="V21" s="87"/>
      <c r="W21" s="87"/>
      <c r="X21" s="87"/>
      <c r="Y21" s="87"/>
      <c r="Z21" s="87"/>
      <c r="AA21" s="88"/>
      <c r="AB21" s="108"/>
      <c r="AC21" s="87">
        <v>2000</v>
      </c>
      <c r="AD21" s="87"/>
      <c r="AE21" s="87">
        <v>120</v>
      </c>
      <c r="AF21" s="87"/>
      <c r="AG21" s="87"/>
      <c r="AH21" s="87"/>
      <c r="AI21" s="87"/>
      <c r="AJ21" s="87"/>
      <c r="AK21" s="87"/>
      <c r="AL21" s="87"/>
      <c r="AM21" s="87"/>
      <c r="AN21" s="106"/>
      <c r="AO21" s="11"/>
      <c r="AP21" s="88"/>
      <c r="AQ21" s="108"/>
      <c r="AR21" s="87"/>
      <c r="AS21" s="87"/>
      <c r="AT21" s="87"/>
      <c r="AU21" s="87"/>
      <c r="AV21" s="87"/>
      <c r="AW21" s="87"/>
      <c r="AX21" s="87"/>
      <c r="AY21" s="87"/>
      <c r="AZ21" s="87"/>
      <c r="BA21" s="87"/>
      <c r="BB21" s="87"/>
      <c r="BC21" s="87"/>
      <c r="BD21" s="7"/>
      <c r="BE21" s="25">
        <f t="shared" si="27"/>
        <v>3370</v>
      </c>
      <c r="BF21" s="7"/>
    </row>
    <row r="22" spans="1:58" ht="15.75" customHeight="1" x14ac:dyDescent="0.15">
      <c r="A22" s="79" t="s">
        <v>235</v>
      </c>
      <c r="B22" s="65"/>
      <c r="C22" s="11"/>
      <c r="D22" s="88"/>
      <c r="E22" s="108"/>
      <c r="F22" s="87"/>
      <c r="G22" s="87">
        <v>2000</v>
      </c>
      <c r="H22" s="87"/>
      <c r="I22" s="87">
        <v>2000</v>
      </c>
      <c r="J22" s="87"/>
      <c r="K22" s="87"/>
      <c r="L22" s="87"/>
      <c r="M22" s="87"/>
      <c r="N22" s="87"/>
      <c r="O22" s="87"/>
      <c r="P22" s="87"/>
      <c r="Q22" s="87"/>
      <c r="R22" s="60"/>
      <c r="S22" s="11">
        <v>200</v>
      </c>
      <c r="T22" s="88"/>
      <c r="U22" s="108"/>
      <c r="V22" s="87">
        <v>200</v>
      </c>
      <c r="W22" s="87">
        <v>1500</v>
      </c>
      <c r="X22" s="88">
        <v>9300</v>
      </c>
      <c r="Y22" s="108">
        <v>5000</v>
      </c>
      <c r="Z22" s="87">
        <v>230</v>
      </c>
      <c r="AA22" s="88"/>
      <c r="AB22" s="113">
        <v>2500</v>
      </c>
      <c r="AC22" s="113">
        <v>2000</v>
      </c>
      <c r="AD22" s="87"/>
      <c r="AE22" s="87"/>
      <c r="AF22" s="87">
        <v>400</v>
      </c>
      <c r="AG22" s="87"/>
      <c r="AH22" s="87"/>
      <c r="AI22" s="87"/>
      <c r="AJ22" s="87"/>
      <c r="AK22" s="87"/>
      <c r="AL22" s="87"/>
      <c r="AM22" s="87"/>
      <c r="AN22" s="106"/>
      <c r="AO22" s="11"/>
      <c r="AP22" s="88"/>
      <c r="AQ22" s="108"/>
      <c r="AR22" s="87"/>
      <c r="AS22" s="87"/>
      <c r="AT22" s="87"/>
      <c r="AU22" s="87"/>
      <c r="AV22" s="87"/>
      <c r="AW22" s="87"/>
      <c r="AX22" s="87"/>
      <c r="AY22" s="87"/>
      <c r="AZ22" s="87"/>
      <c r="BA22" s="87"/>
      <c r="BB22" s="87"/>
      <c r="BC22" s="87"/>
      <c r="BD22" s="7"/>
      <c r="BE22" s="25">
        <f t="shared" si="27"/>
        <v>25330</v>
      </c>
      <c r="BF22" s="7"/>
    </row>
    <row r="23" spans="1:58" ht="14" x14ac:dyDescent="0.15">
      <c r="A23" s="78" t="s">
        <v>236</v>
      </c>
      <c r="B23" s="64"/>
      <c r="C23" s="5">
        <f>C24</f>
        <v>0</v>
      </c>
      <c r="D23" s="5">
        <f t="shared" ref="D23:Q23" si="64">D24</f>
        <v>0</v>
      </c>
      <c r="E23" s="5">
        <f t="shared" si="64"/>
        <v>0</v>
      </c>
      <c r="F23" s="5">
        <f t="shared" si="64"/>
        <v>0</v>
      </c>
      <c r="G23" s="5">
        <f t="shared" si="64"/>
        <v>0</v>
      </c>
      <c r="H23" s="5">
        <f t="shared" si="64"/>
        <v>900</v>
      </c>
      <c r="I23" s="5">
        <f t="shared" si="64"/>
        <v>0</v>
      </c>
      <c r="J23" s="5">
        <f t="shared" si="64"/>
        <v>9000</v>
      </c>
      <c r="K23" s="5">
        <f t="shared" si="64"/>
        <v>10000</v>
      </c>
      <c r="L23" s="5">
        <f t="shared" si="64"/>
        <v>0</v>
      </c>
      <c r="M23" s="5">
        <f t="shared" si="64"/>
        <v>65501.8</v>
      </c>
      <c r="N23" s="5">
        <f t="shared" si="64"/>
        <v>0</v>
      </c>
      <c r="O23" s="5">
        <f t="shared" si="64"/>
        <v>0</v>
      </c>
      <c r="P23" s="5">
        <f t="shared" si="64"/>
        <v>0</v>
      </c>
      <c r="Q23" s="5">
        <f t="shared" si="64"/>
        <v>0</v>
      </c>
      <c r="R23" s="59"/>
      <c r="S23" s="5">
        <f t="shared" ref="S23:AM23" si="65">S24</f>
        <v>250</v>
      </c>
      <c r="T23" s="5">
        <f t="shared" si="65"/>
        <v>0</v>
      </c>
      <c r="U23" s="5">
        <f t="shared" si="65"/>
        <v>0</v>
      </c>
      <c r="V23" s="5">
        <f t="shared" si="65"/>
        <v>250</v>
      </c>
      <c r="W23" s="5">
        <f t="shared" si="65"/>
        <v>0</v>
      </c>
      <c r="X23" s="5">
        <f t="shared" si="65"/>
        <v>0</v>
      </c>
      <c r="Y23" s="5">
        <f t="shared" si="65"/>
        <v>0</v>
      </c>
      <c r="Z23" s="5">
        <f>Z24</f>
        <v>250</v>
      </c>
      <c r="AA23" s="5">
        <f t="shared" si="65"/>
        <v>5000</v>
      </c>
      <c r="AB23" s="5">
        <f t="shared" si="65"/>
        <v>0</v>
      </c>
      <c r="AC23" s="5">
        <f>AC24</f>
        <v>0</v>
      </c>
      <c r="AD23" s="5">
        <f t="shared" si="65"/>
        <v>0</v>
      </c>
      <c r="AE23" s="5">
        <f t="shared" si="65"/>
        <v>0</v>
      </c>
      <c r="AF23" s="5">
        <f t="shared" si="65"/>
        <v>0</v>
      </c>
      <c r="AG23" s="5">
        <f t="shared" si="65"/>
        <v>165</v>
      </c>
      <c r="AH23" s="5">
        <f t="shared" si="65"/>
        <v>0</v>
      </c>
      <c r="AI23" s="5">
        <f t="shared" si="65"/>
        <v>900</v>
      </c>
      <c r="AJ23" s="5">
        <f t="shared" si="65"/>
        <v>0</v>
      </c>
      <c r="AK23" s="5">
        <f t="shared" si="65"/>
        <v>0</v>
      </c>
      <c r="AL23" s="5">
        <f t="shared" si="65"/>
        <v>2000</v>
      </c>
      <c r="AM23" s="5">
        <f t="shared" si="65"/>
        <v>800</v>
      </c>
      <c r="AN23" s="105">
        <v>0</v>
      </c>
      <c r="AO23" s="5">
        <f t="shared" ref="AO23:BC23" si="66">AO24</f>
        <v>0</v>
      </c>
      <c r="AP23" s="5">
        <f t="shared" si="66"/>
        <v>0</v>
      </c>
      <c r="AQ23" s="5">
        <f t="shared" si="66"/>
        <v>0</v>
      </c>
      <c r="AR23" s="5">
        <f t="shared" si="66"/>
        <v>0</v>
      </c>
      <c r="AS23" s="5">
        <f t="shared" si="66"/>
        <v>0</v>
      </c>
      <c r="AT23" s="5">
        <f t="shared" si="66"/>
        <v>0</v>
      </c>
      <c r="AU23" s="5">
        <f t="shared" si="66"/>
        <v>2500</v>
      </c>
      <c r="AV23" s="5">
        <f t="shared" si="66"/>
        <v>5000</v>
      </c>
      <c r="AW23" s="5">
        <f t="shared" si="66"/>
        <v>0</v>
      </c>
      <c r="AX23" s="5">
        <f t="shared" si="66"/>
        <v>0</v>
      </c>
      <c r="AY23" s="5">
        <f t="shared" si="66"/>
        <v>0</v>
      </c>
      <c r="AZ23" s="5">
        <f t="shared" si="66"/>
        <v>276.92</v>
      </c>
      <c r="BA23" s="5">
        <f t="shared" si="66"/>
        <v>0</v>
      </c>
      <c r="BB23" s="5">
        <f t="shared" si="66"/>
        <v>0</v>
      </c>
      <c r="BC23" s="5">
        <f t="shared" si="66"/>
        <v>0</v>
      </c>
      <c r="BD23" s="7">
        <v>0</v>
      </c>
      <c r="BE23" s="93">
        <f t="shared" si="27"/>
        <v>102793.72</v>
      </c>
      <c r="BF23" s="7"/>
    </row>
    <row r="24" spans="1:58" ht="39.75" customHeight="1" x14ac:dyDescent="0.15">
      <c r="A24" s="80" t="s">
        <v>237</v>
      </c>
      <c r="B24" s="65"/>
      <c r="C24" s="14"/>
      <c r="D24" s="86"/>
      <c r="E24" s="108"/>
      <c r="F24" s="87"/>
      <c r="G24" s="87"/>
      <c r="H24" s="87">
        <v>900</v>
      </c>
      <c r="I24" s="87"/>
      <c r="J24" s="87">
        <v>9000</v>
      </c>
      <c r="K24" s="87">
        <v>10000</v>
      </c>
      <c r="L24" s="87"/>
      <c r="M24" s="87">
        <v>65501.8</v>
      </c>
      <c r="N24" s="87"/>
      <c r="O24" s="87"/>
      <c r="P24" s="87"/>
      <c r="Q24" s="87"/>
      <c r="R24" s="60"/>
      <c r="S24" s="14">
        <v>250</v>
      </c>
      <c r="T24" s="86"/>
      <c r="U24" s="108"/>
      <c r="V24" s="87">
        <v>250</v>
      </c>
      <c r="W24" s="87"/>
      <c r="X24" s="87"/>
      <c r="Y24" s="87"/>
      <c r="Z24" s="87">
        <v>250</v>
      </c>
      <c r="AA24" s="86">
        <v>5000</v>
      </c>
      <c r="AB24" s="108"/>
      <c r="AC24" s="113"/>
      <c r="AD24" s="87"/>
      <c r="AE24" s="87"/>
      <c r="AF24" s="87"/>
      <c r="AG24" s="87">
        <v>165</v>
      </c>
      <c r="AH24" s="87"/>
      <c r="AI24" s="87">
        <v>900</v>
      </c>
      <c r="AJ24" s="87"/>
      <c r="AK24" s="87"/>
      <c r="AL24" s="87">
        <v>2000</v>
      </c>
      <c r="AM24" s="87">
        <v>800</v>
      </c>
      <c r="AN24" s="106"/>
      <c r="AO24" s="14"/>
      <c r="AP24" s="86"/>
      <c r="AQ24" s="108"/>
      <c r="AR24" s="87"/>
      <c r="AS24" s="87"/>
      <c r="AT24" s="87"/>
      <c r="AU24" s="87">
        <v>2500</v>
      </c>
      <c r="AV24" s="87">
        <v>5000</v>
      </c>
      <c r="AW24" s="87"/>
      <c r="AX24" s="87"/>
      <c r="AY24" s="87"/>
      <c r="AZ24" s="87">
        <v>276.92</v>
      </c>
      <c r="BA24" s="87"/>
      <c r="BB24" s="87"/>
      <c r="BC24" s="87"/>
      <c r="BD24" s="7"/>
      <c r="BE24" s="25">
        <f t="shared" si="27"/>
        <v>102793.72</v>
      </c>
      <c r="BF24" s="7"/>
    </row>
    <row r="25" spans="1:58" ht="14" x14ac:dyDescent="0.15">
      <c r="A25" s="78" t="s">
        <v>238</v>
      </c>
      <c r="B25" s="64"/>
      <c r="C25" s="5">
        <f>SUM(C26:C28)</f>
        <v>3000</v>
      </c>
      <c r="D25" s="5">
        <f t="shared" ref="D25:L25" si="67">SUM(D26:D28)</f>
        <v>0</v>
      </c>
      <c r="E25" s="5">
        <f t="shared" si="67"/>
        <v>0</v>
      </c>
      <c r="F25" s="5">
        <f t="shared" si="67"/>
        <v>0</v>
      </c>
      <c r="G25" s="5">
        <f t="shared" si="67"/>
        <v>0</v>
      </c>
      <c r="H25" s="5">
        <f t="shared" si="67"/>
        <v>0</v>
      </c>
      <c r="I25" s="5">
        <f t="shared" si="67"/>
        <v>0</v>
      </c>
      <c r="J25" s="5">
        <f t="shared" si="67"/>
        <v>0</v>
      </c>
      <c r="K25" s="5">
        <f t="shared" si="67"/>
        <v>0</v>
      </c>
      <c r="L25" s="5">
        <f t="shared" si="67"/>
        <v>0</v>
      </c>
      <c r="M25" s="5">
        <f t="shared" ref="M25:N25" si="68">SUM(M26:M28)</f>
        <v>0</v>
      </c>
      <c r="N25" s="5">
        <f t="shared" si="68"/>
        <v>0</v>
      </c>
      <c r="O25" s="5">
        <f t="shared" ref="O25:P25" si="69">SUM(O26:O28)</f>
        <v>0</v>
      </c>
      <c r="P25" s="5">
        <f t="shared" si="69"/>
        <v>0</v>
      </c>
      <c r="Q25" s="5">
        <f t="shared" ref="Q25" si="70">SUM(Q26:Q28)</f>
        <v>0</v>
      </c>
      <c r="R25" s="59">
        <v>0</v>
      </c>
      <c r="S25" s="5">
        <f t="shared" ref="S25:AC25" si="71">SUM(S26:S28)</f>
        <v>0</v>
      </c>
      <c r="T25" s="5">
        <f t="shared" si="71"/>
        <v>0</v>
      </c>
      <c r="U25" s="5">
        <f t="shared" si="71"/>
        <v>0</v>
      </c>
      <c r="V25" s="5">
        <f t="shared" si="71"/>
        <v>0</v>
      </c>
      <c r="W25" s="5">
        <f t="shared" si="71"/>
        <v>0</v>
      </c>
      <c r="X25" s="5">
        <f t="shared" si="71"/>
        <v>0</v>
      </c>
      <c r="Y25" s="5">
        <f t="shared" si="71"/>
        <v>0</v>
      </c>
      <c r="Z25" s="5">
        <f t="shared" si="71"/>
        <v>0</v>
      </c>
      <c r="AA25" s="5">
        <f t="shared" si="71"/>
        <v>0</v>
      </c>
      <c r="AB25" s="5">
        <f t="shared" si="71"/>
        <v>0</v>
      </c>
      <c r="AC25" s="5">
        <f t="shared" si="71"/>
        <v>3575</v>
      </c>
      <c r="AD25" s="5">
        <f t="shared" ref="AD25:AF25" si="72">SUM(AD26:AD28)</f>
        <v>0</v>
      </c>
      <c r="AE25" s="5">
        <f t="shared" si="72"/>
        <v>0</v>
      </c>
      <c r="AF25" s="5">
        <f t="shared" si="72"/>
        <v>0</v>
      </c>
      <c r="AG25" s="5">
        <f t="shared" ref="AG25:AM25" si="73">SUM(AG26:AG28)</f>
        <v>0</v>
      </c>
      <c r="AH25" s="5">
        <f t="shared" si="73"/>
        <v>0</v>
      </c>
      <c r="AI25" s="5">
        <f t="shared" si="73"/>
        <v>0</v>
      </c>
      <c r="AJ25" s="5">
        <f t="shared" ref="AJ25:AL25" si="74">SUM(AJ26:AJ28)</f>
        <v>0</v>
      </c>
      <c r="AK25" s="5">
        <f t="shared" ref="AK25" si="75">SUM(AK26:AK28)</f>
        <v>850</v>
      </c>
      <c r="AL25" s="5">
        <f t="shared" si="74"/>
        <v>0</v>
      </c>
      <c r="AM25" s="5">
        <f t="shared" si="73"/>
        <v>0</v>
      </c>
      <c r="AN25" s="105">
        <v>0</v>
      </c>
      <c r="AO25" s="5">
        <f t="shared" ref="AO25:AX25" si="76">SUM(AO26:AO28)</f>
        <v>0</v>
      </c>
      <c r="AP25" s="5">
        <f t="shared" si="76"/>
        <v>9438</v>
      </c>
      <c r="AQ25" s="5">
        <f t="shared" si="76"/>
        <v>9560</v>
      </c>
      <c r="AR25" s="5">
        <f t="shared" si="76"/>
        <v>4000</v>
      </c>
      <c r="AS25" s="5">
        <f t="shared" si="76"/>
        <v>5154.5</v>
      </c>
      <c r="AT25" s="5">
        <f t="shared" si="76"/>
        <v>9000</v>
      </c>
      <c r="AU25" s="5">
        <f t="shared" si="76"/>
        <v>0</v>
      </c>
      <c r="AV25" s="5">
        <f t="shared" si="76"/>
        <v>0</v>
      </c>
      <c r="AW25" s="5">
        <f t="shared" si="76"/>
        <v>0</v>
      </c>
      <c r="AX25" s="5">
        <f t="shared" si="76"/>
        <v>650</v>
      </c>
      <c r="AY25" s="5">
        <f t="shared" ref="AY25:BC25" si="77">SUM(AY26:AY28)</f>
        <v>918.5</v>
      </c>
      <c r="AZ25" s="5">
        <f t="shared" si="77"/>
        <v>0</v>
      </c>
      <c r="BA25" s="5">
        <f t="shared" si="77"/>
        <v>0</v>
      </c>
      <c r="BB25" s="5">
        <f t="shared" si="77"/>
        <v>0</v>
      </c>
      <c r="BC25" s="5">
        <f t="shared" si="77"/>
        <v>0</v>
      </c>
      <c r="BD25" s="7"/>
      <c r="BE25" s="93">
        <f t="shared" si="27"/>
        <v>46146</v>
      </c>
      <c r="BF25" s="7"/>
    </row>
    <row r="26" spans="1:58" ht="56" x14ac:dyDescent="0.15">
      <c r="A26" s="79" t="s">
        <v>239</v>
      </c>
      <c r="B26" s="65"/>
      <c r="C26" s="11"/>
      <c r="D26" s="86"/>
      <c r="E26" s="108"/>
      <c r="F26" s="87"/>
      <c r="G26" s="87"/>
      <c r="H26" s="87"/>
      <c r="I26" s="87"/>
      <c r="J26" s="87"/>
      <c r="K26" s="87"/>
      <c r="L26" s="87"/>
      <c r="M26" s="87"/>
      <c r="N26" s="87"/>
      <c r="O26" s="87"/>
      <c r="P26" s="87"/>
      <c r="Q26" s="87"/>
      <c r="R26" s="60"/>
      <c r="S26" s="11"/>
      <c r="T26" s="86"/>
      <c r="U26" s="108"/>
      <c r="V26" s="87"/>
      <c r="W26" s="87"/>
      <c r="X26" s="87"/>
      <c r="Y26" s="87"/>
      <c r="Z26" s="87"/>
      <c r="AA26" s="86"/>
      <c r="AB26" s="108"/>
      <c r="AC26" s="87"/>
      <c r="AD26" s="87"/>
      <c r="AE26" s="87"/>
      <c r="AF26" s="87"/>
      <c r="AG26" s="87"/>
      <c r="AH26" s="87"/>
      <c r="AI26" s="87"/>
      <c r="AJ26" s="87"/>
      <c r="AK26" s="87"/>
      <c r="AL26" s="87"/>
      <c r="AM26" s="87"/>
      <c r="AN26" s="106"/>
      <c r="AO26" s="11"/>
      <c r="AP26" s="86">
        <v>9438</v>
      </c>
      <c r="AQ26" s="108">
        <v>9560</v>
      </c>
      <c r="AR26" s="87">
        <v>4000</v>
      </c>
      <c r="AS26" s="87">
        <v>4500</v>
      </c>
      <c r="AT26" s="87">
        <v>9000</v>
      </c>
      <c r="AU26" s="87"/>
      <c r="AV26" s="87"/>
      <c r="AW26" s="87"/>
      <c r="AX26" s="87">
        <v>650</v>
      </c>
      <c r="AY26" s="87">
        <v>918.5</v>
      </c>
      <c r="AZ26" s="87"/>
      <c r="BA26" s="87"/>
      <c r="BB26" s="87"/>
      <c r="BC26" s="87"/>
      <c r="BD26" s="7"/>
      <c r="BE26" s="25">
        <f t="shared" si="27"/>
        <v>38066.5</v>
      </c>
      <c r="BF26" s="7"/>
    </row>
    <row r="27" spans="1:58" ht="28" x14ac:dyDescent="0.15">
      <c r="A27" s="79" t="s">
        <v>240</v>
      </c>
      <c r="B27" s="65"/>
      <c r="C27" s="11"/>
      <c r="D27" s="86"/>
      <c r="E27" s="108"/>
      <c r="F27" s="87"/>
      <c r="G27" s="87"/>
      <c r="H27" s="87"/>
      <c r="I27" s="87"/>
      <c r="J27" s="87"/>
      <c r="K27" s="87"/>
      <c r="L27" s="87"/>
      <c r="M27" s="87"/>
      <c r="N27" s="87"/>
      <c r="O27" s="87"/>
      <c r="P27" s="87"/>
      <c r="Q27" s="87"/>
      <c r="R27" s="60"/>
      <c r="S27" s="11"/>
      <c r="T27" s="86"/>
      <c r="U27" s="108"/>
      <c r="V27" s="87"/>
      <c r="W27" s="87"/>
      <c r="X27" s="87"/>
      <c r="Y27" s="87"/>
      <c r="Z27" s="87"/>
      <c r="AA27" s="86"/>
      <c r="AB27" s="108"/>
      <c r="AC27" s="87">
        <v>3575</v>
      </c>
      <c r="AD27" s="87"/>
      <c r="AE27" s="87"/>
      <c r="AF27" s="87"/>
      <c r="AG27" s="87"/>
      <c r="AH27" s="87"/>
      <c r="AI27" s="87"/>
      <c r="AJ27" s="87"/>
      <c r="AK27" s="87">
        <v>850</v>
      </c>
      <c r="AL27" s="87"/>
      <c r="AM27" s="87"/>
      <c r="AN27" s="106"/>
      <c r="AO27" s="11"/>
      <c r="AP27" s="86"/>
      <c r="AQ27" s="108"/>
      <c r="AR27" s="87"/>
      <c r="AS27" s="87">
        <v>654.5</v>
      </c>
      <c r="AT27" s="87"/>
      <c r="AU27" s="87"/>
      <c r="AV27" s="87"/>
      <c r="AW27" s="87"/>
      <c r="AX27" s="87"/>
      <c r="AY27" s="87"/>
      <c r="AZ27" s="87"/>
      <c r="BA27" s="87"/>
      <c r="BB27" s="87"/>
      <c r="BC27" s="87"/>
      <c r="BD27" s="7"/>
      <c r="BE27" s="25">
        <f t="shared" si="27"/>
        <v>5079.5</v>
      </c>
      <c r="BF27" s="7"/>
    </row>
    <row r="28" spans="1:58" ht="14" x14ac:dyDescent="0.15">
      <c r="A28" s="79" t="s">
        <v>241</v>
      </c>
      <c r="B28" s="65"/>
      <c r="C28" s="11">
        <v>3000</v>
      </c>
      <c r="D28" s="86"/>
      <c r="E28" s="108"/>
      <c r="F28" s="87"/>
      <c r="G28" s="87"/>
      <c r="H28" s="87"/>
      <c r="I28" s="87"/>
      <c r="J28" s="87"/>
      <c r="K28" s="87"/>
      <c r="L28" s="87"/>
      <c r="M28" s="87"/>
      <c r="N28" s="87"/>
      <c r="O28" s="87"/>
      <c r="P28" s="87"/>
      <c r="Q28" s="87"/>
      <c r="R28" s="60"/>
      <c r="S28" s="11"/>
      <c r="T28" s="86"/>
      <c r="U28" s="108"/>
      <c r="V28" s="87"/>
      <c r="W28" s="87"/>
      <c r="X28" s="87"/>
      <c r="Y28" s="87"/>
      <c r="Z28" s="87"/>
      <c r="AA28" s="86"/>
      <c r="AB28" s="108"/>
      <c r="AC28" s="87"/>
      <c r="AD28" s="87"/>
      <c r="AE28" s="87"/>
      <c r="AF28" s="87"/>
      <c r="AG28" s="87"/>
      <c r="AH28" s="87"/>
      <c r="AI28" s="87"/>
      <c r="AJ28" s="87"/>
      <c r="AK28" s="87"/>
      <c r="AL28" s="87"/>
      <c r="AM28" s="87"/>
      <c r="AN28" s="106"/>
      <c r="AO28" s="11"/>
      <c r="AP28" s="86"/>
      <c r="AQ28" s="108"/>
      <c r="AR28" s="87"/>
      <c r="AS28" s="87"/>
      <c r="AT28" s="87"/>
      <c r="AU28" s="87"/>
      <c r="AV28" s="87"/>
      <c r="AW28" s="87"/>
      <c r="AX28" s="87"/>
      <c r="AY28" s="87"/>
      <c r="AZ28" s="87"/>
      <c r="BA28" s="87"/>
      <c r="BB28" s="87"/>
      <c r="BC28" s="87"/>
      <c r="BD28" s="7"/>
      <c r="BE28" s="25">
        <f t="shared" si="27"/>
        <v>3000</v>
      </c>
      <c r="BF28" s="7"/>
    </row>
    <row r="29" spans="1:58" ht="14" x14ac:dyDescent="0.15">
      <c r="A29" s="81" t="s">
        <v>242</v>
      </c>
      <c r="B29" s="64"/>
      <c r="C29" s="68">
        <f t="shared" ref="C29:I29" si="78">C25+C23+C18</f>
        <v>3000</v>
      </c>
      <c r="D29" s="68">
        <f t="shared" si="78"/>
        <v>0</v>
      </c>
      <c r="E29" s="68">
        <f t="shared" si="78"/>
        <v>5000</v>
      </c>
      <c r="F29" s="68">
        <f t="shared" si="78"/>
        <v>0</v>
      </c>
      <c r="G29" s="68">
        <f t="shared" si="78"/>
        <v>2000</v>
      </c>
      <c r="H29" s="68">
        <f t="shared" si="78"/>
        <v>900</v>
      </c>
      <c r="I29" s="68">
        <f t="shared" si="78"/>
        <v>2000</v>
      </c>
      <c r="J29" s="68">
        <f t="shared" ref="J29:L29" si="79">J25+J23+J18</f>
        <v>9000</v>
      </c>
      <c r="K29" s="68">
        <f t="shared" si="79"/>
        <v>10000</v>
      </c>
      <c r="L29" s="68">
        <f t="shared" si="79"/>
        <v>4580</v>
      </c>
      <c r="M29" s="68">
        <f t="shared" ref="M29:N29" si="80">M25+M23+M18</f>
        <v>65501.8</v>
      </c>
      <c r="N29" s="68">
        <f t="shared" si="80"/>
        <v>0</v>
      </c>
      <c r="O29" s="68">
        <f t="shared" ref="O29:P29" si="81">O25+O23+O18</f>
        <v>0</v>
      </c>
      <c r="P29" s="68">
        <f t="shared" si="81"/>
        <v>0</v>
      </c>
      <c r="Q29" s="68">
        <f t="shared" ref="Q29" si="82">Q25+Q23+Q18</f>
        <v>0</v>
      </c>
      <c r="R29" s="59"/>
      <c r="S29" s="68">
        <f t="shared" ref="S29:Y29" si="83">S25+S23+S18</f>
        <v>450</v>
      </c>
      <c r="T29" s="68">
        <f t="shared" si="83"/>
        <v>3375</v>
      </c>
      <c r="U29" s="68">
        <f t="shared" si="83"/>
        <v>1080</v>
      </c>
      <c r="V29" s="68">
        <f t="shared" si="83"/>
        <v>450</v>
      </c>
      <c r="W29" s="68">
        <f t="shared" si="83"/>
        <v>1500</v>
      </c>
      <c r="X29" s="68">
        <f t="shared" si="83"/>
        <v>9500</v>
      </c>
      <c r="Y29" s="68">
        <f t="shared" si="83"/>
        <v>5000</v>
      </c>
      <c r="Z29" s="68">
        <f t="shared" ref="Z29:AD29" si="84">Z25+Z23+Z18</f>
        <v>480</v>
      </c>
      <c r="AA29" s="68">
        <f t="shared" si="84"/>
        <v>15000</v>
      </c>
      <c r="AB29" s="68">
        <f t="shared" si="84"/>
        <v>2500</v>
      </c>
      <c r="AC29" s="68">
        <f t="shared" si="84"/>
        <v>7575</v>
      </c>
      <c r="AD29" s="68">
        <f t="shared" si="84"/>
        <v>0</v>
      </c>
      <c r="AE29" s="68">
        <f t="shared" ref="AE29:AF29" si="85">AE25+AE23+AE18</f>
        <v>120</v>
      </c>
      <c r="AF29" s="68">
        <f t="shared" si="85"/>
        <v>400</v>
      </c>
      <c r="AG29" s="68">
        <f t="shared" ref="AG29:AM29" si="86">AG25+AG23+AG18</f>
        <v>165</v>
      </c>
      <c r="AH29" s="68">
        <f t="shared" si="86"/>
        <v>0</v>
      </c>
      <c r="AI29" s="68">
        <f t="shared" si="86"/>
        <v>900</v>
      </c>
      <c r="AJ29" s="68">
        <f t="shared" ref="AJ29:AL29" si="87">AJ25+AJ23+AJ18</f>
        <v>0</v>
      </c>
      <c r="AK29" s="68">
        <f t="shared" ref="AK29" si="88">AK25+AK23+AK18</f>
        <v>850</v>
      </c>
      <c r="AL29" s="68">
        <f t="shared" si="87"/>
        <v>2000</v>
      </c>
      <c r="AM29" s="68">
        <f t="shared" si="86"/>
        <v>800</v>
      </c>
      <c r="AN29" s="105"/>
      <c r="AO29" s="68">
        <f t="shared" ref="AO29:AU29" si="89">AO25+AO23+AO18</f>
        <v>0</v>
      </c>
      <c r="AP29" s="68">
        <f t="shared" si="89"/>
        <v>9438</v>
      </c>
      <c r="AQ29" s="68">
        <f t="shared" si="89"/>
        <v>9560</v>
      </c>
      <c r="AR29" s="68">
        <f t="shared" si="89"/>
        <v>4000</v>
      </c>
      <c r="AS29" s="68">
        <f t="shared" si="89"/>
        <v>5154.5</v>
      </c>
      <c r="AT29" s="68">
        <f t="shared" si="89"/>
        <v>9000</v>
      </c>
      <c r="AU29" s="68">
        <f t="shared" si="89"/>
        <v>2500</v>
      </c>
      <c r="AV29" s="68">
        <f t="shared" ref="AV29:AZ29" si="90">AV25+AV23+AV18</f>
        <v>5000</v>
      </c>
      <c r="AW29" s="68">
        <f t="shared" si="90"/>
        <v>0</v>
      </c>
      <c r="AX29" s="68">
        <f t="shared" si="90"/>
        <v>650</v>
      </c>
      <c r="AY29" s="68">
        <f t="shared" si="90"/>
        <v>918.5</v>
      </c>
      <c r="AZ29" s="68">
        <f t="shared" si="90"/>
        <v>276.92</v>
      </c>
      <c r="BA29" s="68">
        <f t="shared" ref="BA29:BC29" si="91">BA25+BA23+BA18</f>
        <v>0</v>
      </c>
      <c r="BB29" s="68">
        <f t="shared" si="91"/>
        <v>0</v>
      </c>
      <c r="BC29" s="68">
        <f t="shared" si="91"/>
        <v>0</v>
      </c>
      <c r="BD29" s="7"/>
      <c r="BE29" s="95">
        <f t="shared" si="27"/>
        <v>200624.72</v>
      </c>
      <c r="BF29" s="7"/>
    </row>
    <row r="30" spans="1:58" ht="13.5" customHeight="1" x14ac:dyDescent="0.15">
      <c r="A30" s="223" t="s">
        <v>243</v>
      </c>
      <c r="B30" s="224"/>
      <c r="C30" s="224"/>
      <c r="D30" s="224"/>
      <c r="E30" s="224"/>
      <c r="F30" s="224"/>
      <c r="G30" s="224"/>
      <c r="H30" s="224"/>
      <c r="I30" s="224"/>
      <c r="J30" s="224"/>
      <c r="K30" s="224"/>
      <c r="L30" s="61"/>
      <c r="M30" s="61"/>
      <c r="N30" s="61"/>
      <c r="O30" s="61"/>
      <c r="P30" s="61"/>
      <c r="Q30" s="61"/>
      <c r="R30" s="60"/>
      <c r="S30" s="60"/>
      <c r="T30" s="60"/>
      <c r="U30" s="60"/>
      <c r="V30" s="60"/>
      <c r="W30" s="60"/>
      <c r="X30" s="60"/>
      <c r="Y30" s="60"/>
      <c r="Z30" s="60"/>
      <c r="AA30" s="60"/>
      <c r="AB30" s="60"/>
      <c r="AC30" s="60"/>
      <c r="AD30" s="60"/>
      <c r="AE30" s="60"/>
      <c r="AF30" s="60"/>
      <c r="AG30" s="60"/>
      <c r="AH30" s="60"/>
      <c r="AI30" s="60"/>
      <c r="AJ30" s="60"/>
      <c r="AK30" s="60"/>
      <c r="AL30" s="60"/>
      <c r="AM30" s="60"/>
      <c r="AN30" s="7"/>
      <c r="AO30" s="60"/>
      <c r="AP30" s="60"/>
      <c r="AQ30" s="60"/>
      <c r="AR30" s="60"/>
      <c r="AS30" s="60"/>
      <c r="AT30" s="60"/>
      <c r="AU30" s="60"/>
      <c r="AV30" s="60"/>
      <c r="AW30" s="60"/>
      <c r="AX30" s="60"/>
      <c r="AY30" s="60"/>
      <c r="AZ30" s="60"/>
      <c r="BA30" s="60"/>
      <c r="BB30" s="60"/>
      <c r="BC30" s="60"/>
      <c r="BD30" s="7"/>
      <c r="BE30" s="85"/>
      <c r="BF30" s="7"/>
    </row>
    <row r="31" spans="1:58" ht="14" x14ac:dyDescent="0.15">
      <c r="A31" s="84" t="s">
        <v>244</v>
      </c>
      <c r="B31" s="71"/>
      <c r="C31" s="72">
        <f t="shared" ref="C31:I31" si="92">C16+C29</f>
        <v>23000</v>
      </c>
      <c r="D31" s="72">
        <f t="shared" si="92"/>
        <v>0</v>
      </c>
      <c r="E31" s="72">
        <f t="shared" si="92"/>
        <v>5000</v>
      </c>
      <c r="F31" s="72">
        <f t="shared" si="92"/>
        <v>6000</v>
      </c>
      <c r="G31" s="72">
        <f t="shared" si="92"/>
        <v>2190</v>
      </c>
      <c r="H31" s="72">
        <f t="shared" si="92"/>
        <v>900</v>
      </c>
      <c r="I31" s="72">
        <f t="shared" si="92"/>
        <v>2190</v>
      </c>
      <c r="J31" s="72">
        <f t="shared" ref="J31:L31" si="93">J16+J29</f>
        <v>9000</v>
      </c>
      <c r="K31" s="72">
        <f t="shared" si="93"/>
        <v>10000</v>
      </c>
      <c r="L31" s="72">
        <f t="shared" si="93"/>
        <v>4580</v>
      </c>
      <c r="M31" s="72">
        <f t="shared" ref="M31:N31" si="94">M16+M29</f>
        <v>65501.8</v>
      </c>
      <c r="N31" s="72">
        <f t="shared" si="94"/>
        <v>0</v>
      </c>
      <c r="O31" s="72">
        <f t="shared" ref="O31:P31" si="95">O16+O29</f>
        <v>0</v>
      </c>
      <c r="P31" s="72">
        <f t="shared" si="95"/>
        <v>0</v>
      </c>
      <c r="Q31" s="72">
        <f t="shared" ref="Q31" si="96">Q16+Q29</f>
        <v>0</v>
      </c>
      <c r="R31" s="73"/>
      <c r="S31" s="72">
        <f t="shared" ref="S31:Y31" si="97">S16+S29</f>
        <v>615</v>
      </c>
      <c r="T31" s="72">
        <f t="shared" si="97"/>
        <v>3375</v>
      </c>
      <c r="U31" s="72">
        <f t="shared" si="97"/>
        <v>1080</v>
      </c>
      <c r="V31" s="72">
        <f t="shared" si="97"/>
        <v>615</v>
      </c>
      <c r="W31" s="72">
        <f t="shared" si="97"/>
        <v>4600</v>
      </c>
      <c r="X31" s="72">
        <f t="shared" si="97"/>
        <v>9500</v>
      </c>
      <c r="Y31" s="72">
        <f t="shared" si="97"/>
        <v>11200</v>
      </c>
      <c r="Z31" s="72">
        <f t="shared" ref="Z31:AD31" si="98">Z16+Z29</f>
        <v>670</v>
      </c>
      <c r="AA31" s="72">
        <f t="shared" si="98"/>
        <v>15000</v>
      </c>
      <c r="AB31" s="72">
        <f t="shared" si="98"/>
        <v>3805</v>
      </c>
      <c r="AC31" s="72">
        <f t="shared" si="98"/>
        <v>9200</v>
      </c>
      <c r="AD31" s="72">
        <f t="shared" si="98"/>
        <v>0</v>
      </c>
      <c r="AE31" s="72">
        <f t="shared" ref="AE31:AF31" si="99">AE16+AE29</f>
        <v>120</v>
      </c>
      <c r="AF31" s="72">
        <f t="shared" si="99"/>
        <v>1960</v>
      </c>
      <c r="AG31" s="72">
        <f t="shared" ref="AG31:AM31" si="100">AG16+AG29</f>
        <v>165</v>
      </c>
      <c r="AH31" s="72">
        <f t="shared" si="100"/>
        <v>0</v>
      </c>
      <c r="AI31" s="72">
        <f t="shared" si="100"/>
        <v>900</v>
      </c>
      <c r="AJ31" s="72">
        <f t="shared" ref="AJ31:AL31" si="101">AJ16+AJ29</f>
        <v>0</v>
      </c>
      <c r="AK31" s="72">
        <f t="shared" ref="AK31" si="102">AK16+AK29</f>
        <v>850</v>
      </c>
      <c r="AL31" s="72">
        <f t="shared" si="101"/>
        <v>4000</v>
      </c>
      <c r="AM31" s="72">
        <f t="shared" si="100"/>
        <v>800</v>
      </c>
      <c r="AN31" s="74"/>
      <c r="AO31" s="72">
        <f t="shared" ref="AO31:AU31" si="103">AO16+AO29</f>
        <v>114990.76</v>
      </c>
      <c r="AP31" s="72">
        <f t="shared" si="103"/>
        <v>9438</v>
      </c>
      <c r="AQ31" s="72">
        <f t="shared" si="103"/>
        <v>9560</v>
      </c>
      <c r="AR31" s="72">
        <f t="shared" si="103"/>
        <v>4000</v>
      </c>
      <c r="AS31" s="72">
        <f t="shared" si="103"/>
        <v>14879.5</v>
      </c>
      <c r="AT31" s="72">
        <f t="shared" si="103"/>
        <v>9000</v>
      </c>
      <c r="AU31" s="72">
        <f t="shared" si="103"/>
        <v>2500</v>
      </c>
      <c r="AV31" s="72">
        <f t="shared" ref="AV31:AZ31" si="104">AV16+AV29</f>
        <v>5000</v>
      </c>
      <c r="AW31" s="72">
        <f t="shared" si="104"/>
        <v>6264</v>
      </c>
      <c r="AX31" s="72">
        <f t="shared" si="104"/>
        <v>650</v>
      </c>
      <c r="AY31" s="72">
        <f t="shared" si="104"/>
        <v>918.5</v>
      </c>
      <c r="AZ31" s="72">
        <f t="shared" si="104"/>
        <v>276.92</v>
      </c>
      <c r="BA31" s="72">
        <f t="shared" ref="BA31:BC31" si="105">BA16+BA29</f>
        <v>0</v>
      </c>
      <c r="BB31" s="72">
        <f t="shared" si="105"/>
        <v>0</v>
      </c>
      <c r="BC31" s="72">
        <f t="shared" si="105"/>
        <v>0</v>
      </c>
      <c r="BD31" s="7"/>
      <c r="BE31" s="94">
        <f>BE29+BE16</f>
        <v>374294.48</v>
      </c>
      <c r="BF31" s="7"/>
    </row>
    <row r="32" spans="1:58" x14ac:dyDescent="0.15">
      <c r="A32" s="140"/>
      <c r="B32" s="140"/>
      <c r="C32" s="15"/>
      <c r="D32" s="141"/>
      <c r="E32" s="16"/>
      <c r="S32" s="15"/>
      <c r="T32" s="141"/>
      <c r="U32" s="16"/>
      <c r="AA32" s="141"/>
      <c r="AB32" s="16"/>
      <c r="AO32" s="15"/>
      <c r="AP32" s="141"/>
      <c r="AQ32" s="16"/>
    </row>
    <row r="33" spans="1:43" x14ac:dyDescent="0.15">
      <c r="A33" s="17"/>
      <c r="B33" s="17"/>
      <c r="C33" s="18"/>
      <c r="S33" s="18"/>
      <c r="AO33" s="18"/>
    </row>
    <row r="34" spans="1:43" x14ac:dyDescent="0.15">
      <c r="A34" s="19"/>
      <c r="B34" s="19"/>
      <c r="C34" s="20"/>
      <c r="E34" s="21"/>
      <c r="S34" s="20"/>
      <c r="T34" s="21"/>
      <c r="AB34" s="21"/>
      <c r="AN34" s="20"/>
      <c r="AP34" s="21"/>
    </row>
    <row r="35" spans="1:43" x14ac:dyDescent="0.15">
      <c r="C35" s="22"/>
      <c r="S35" s="22"/>
      <c r="AO35" s="22"/>
    </row>
    <row r="36" spans="1:43" x14ac:dyDescent="0.15">
      <c r="A36" s="21"/>
      <c r="B36" s="21"/>
      <c r="C36" s="22"/>
      <c r="E36" s="19"/>
      <c r="S36" s="22"/>
      <c r="U36" s="19"/>
      <c r="AB36" s="19"/>
      <c r="AO36" s="22"/>
      <c r="AQ36" s="19"/>
    </row>
    <row r="37" spans="1:43" x14ac:dyDescent="0.15">
      <c r="A37" s="17"/>
      <c r="B37" s="17"/>
      <c r="C37" s="18"/>
      <c r="S37" s="18"/>
      <c r="AO37" s="18"/>
    </row>
    <row r="38" spans="1:43" x14ac:dyDescent="0.15">
      <c r="C38" s="23"/>
      <c r="S38" s="23"/>
      <c r="AO38" s="23"/>
    </row>
    <row r="39" spans="1:43" x14ac:dyDescent="0.15">
      <c r="A39" s="21"/>
      <c r="B39" s="21"/>
      <c r="C39" s="22"/>
      <c r="E39" s="19"/>
      <c r="S39" s="22"/>
      <c r="U39" s="19"/>
      <c r="AB39" s="19"/>
      <c r="AO39" s="22"/>
      <c r="AQ39" s="19"/>
    </row>
    <row r="41" spans="1:43" x14ac:dyDescent="0.15">
      <c r="A41" s="24"/>
      <c r="B41" s="24"/>
      <c r="C41" s="24"/>
      <c r="D41" s="24"/>
      <c r="E41" s="24"/>
      <c r="S41" s="24"/>
      <c r="T41" s="24"/>
      <c r="U41" s="24"/>
      <c r="AA41" s="24"/>
      <c r="AB41" s="24"/>
      <c r="AO41" s="24"/>
      <c r="AP41" s="24"/>
      <c r="AQ41" s="24"/>
    </row>
    <row r="42" spans="1:43" x14ac:dyDescent="0.15">
      <c r="A42" s="24"/>
      <c r="B42" s="24"/>
      <c r="C42" s="24"/>
      <c r="D42" s="24"/>
      <c r="E42" s="24"/>
      <c r="S42" s="24"/>
      <c r="T42" s="24"/>
      <c r="U42" s="24"/>
      <c r="AA42" s="24"/>
      <c r="AB42" s="24"/>
      <c r="AO42" s="24"/>
      <c r="AP42" s="24"/>
      <c r="AQ42" s="24"/>
    </row>
    <row r="43" spans="1:43" x14ac:dyDescent="0.15">
      <c r="C43" s="19"/>
      <c r="S43" s="19"/>
      <c r="AO43" s="19"/>
    </row>
    <row r="44" spans="1:43" x14ac:dyDescent="0.15">
      <c r="A44" s="19"/>
      <c r="B44" s="19"/>
    </row>
  </sheetData>
  <mergeCells count="4">
    <mergeCell ref="C2:L2"/>
    <mergeCell ref="S2:AB2"/>
    <mergeCell ref="AO2:AX2"/>
    <mergeCell ref="A30:K30"/>
  </mergeCells>
  <pageMargins left="0.5" right="0.5" top="0.5" bottom="0.5" header="0.5" footer="0.5"/>
  <pageSetup scale="80" orientation="landscape"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2"/>
  <sheetViews>
    <sheetView workbookViewId="0">
      <selection activeCell="D2" sqref="D2"/>
    </sheetView>
  </sheetViews>
  <sheetFormatPr baseColWidth="10" defaultColWidth="9" defaultRowHeight="13" x14ac:dyDescent="0.15"/>
  <cols>
    <col min="1" max="1" width="9.33203125" style="117" bestFit="1" customWidth="1"/>
    <col min="2" max="2" width="16.83203125" style="121" customWidth="1"/>
    <col min="3" max="3" width="23.1640625" style="117" customWidth="1"/>
    <col min="4" max="4" width="61.6640625" style="117" customWidth="1"/>
    <col min="5" max="5" width="35.1640625" style="117" customWidth="1"/>
    <col min="6" max="16384" width="9" style="117"/>
  </cols>
  <sheetData>
    <row r="1" spans="1:5" s="116" customFormat="1" ht="14" x14ac:dyDescent="0.15">
      <c r="A1" s="116" t="s">
        <v>245</v>
      </c>
      <c r="B1" s="116" t="s">
        <v>246</v>
      </c>
      <c r="C1" s="116" t="s">
        <v>247</v>
      </c>
      <c r="D1" s="116" t="s">
        <v>248</v>
      </c>
      <c r="E1" s="116" t="s">
        <v>249</v>
      </c>
    </row>
    <row r="2" spans="1:5" ht="154" x14ac:dyDescent="0.15">
      <c r="A2" s="119">
        <v>41513</v>
      </c>
      <c r="B2" s="120" t="s">
        <v>167</v>
      </c>
      <c r="C2" s="118" t="s">
        <v>250</v>
      </c>
      <c r="D2" s="118" t="s">
        <v>251</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R31" sqref="R31"/>
    </sheetView>
  </sheetViews>
  <sheetFormatPr baseColWidth="10" defaultColWidth="8.6640625" defaultRowHeight="13" x14ac:dyDescent="0.15"/>
  <sheetData/>
  <pageMargins left="0.7" right="0.7" top="0.75" bottom="0.75" header="0.3" footer="0.3"/>
  <pageSetup orientation="portrait" verticalDpi="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5:Q55"/>
  <sheetViews>
    <sheetView workbookViewId="0">
      <selection activeCell="U27" sqref="U27"/>
    </sheetView>
  </sheetViews>
  <sheetFormatPr baseColWidth="10" defaultColWidth="8.6640625" defaultRowHeight="13" x14ac:dyDescent="0.15"/>
  <cols>
    <col min="14" max="14" width="3.1640625" customWidth="1"/>
    <col min="15" max="15" width="13.33203125" customWidth="1"/>
    <col min="16" max="16" width="15" customWidth="1"/>
    <col min="17" max="17" width="13.33203125" customWidth="1"/>
  </cols>
  <sheetData>
    <row r="5" spans="2:17" ht="21" thickBot="1" x14ac:dyDescent="0.25">
      <c r="B5" s="235" t="s">
        <v>252</v>
      </c>
      <c r="C5" s="235"/>
      <c r="D5" s="235"/>
      <c r="E5" s="235"/>
      <c r="F5" s="235"/>
      <c r="G5" s="235"/>
      <c r="H5" s="235"/>
      <c r="I5" s="235"/>
      <c r="J5" s="235"/>
      <c r="K5" s="235"/>
      <c r="L5" s="235"/>
      <c r="M5" s="235"/>
      <c r="O5" s="225" t="s">
        <v>253</v>
      </c>
      <c r="P5" s="225"/>
      <c r="Q5" s="225"/>
    </row>
    <row r="6" spans="2:17" ht="12.75" customHeight="1" x14ac:dyDescent="0.15">
      <c r="B6" s="237" t="s">
        <v>254</v>
      </c>
      <c r="C6" s="238"/>
      <c r="D6" s="238"/>
      <c r="E6" s="238"/>
      <c r="F6" s="238"/>
      <c r="G6" s="238"/>
      <c r="H6" s="238"/>
      <c r="I6" s="238"/>
      <c r="J6" s="238"/>
      <c r="K6" s="238"/>
      <c r="L6" s="238"/>
      <c r="M6" s="239"/>
      <c r="O6" s="226" t="s">
        <v>255</v>
      </c>
      <c r="P6" s="227"/>
      <c r="Q6" s="228"/>
    </row>
    <row r="7" spans="2:17" x14ac:dyDescent="0.15">
      <c r="B7" s="240"/>
      <c r="C7" s="241"/>
      <c r="D7" s="241"/>
      <c r="E7" s="241"/>
      <c r="F7" s="241"/>
      <c r="G7" s="241"/>
      <c r="H7" s="241"/>
      <c r="I7" s="241"/>
      <c r="J7" s="241"/>
      <c r="K7" s="241"/>
      <c r="L7" s="241"/>
      <c r="M7" s="242"/>
      <c r="O7" s="229"/>
      <c r="P7" s="230"/>
      <c r="Q7" s="231"/>
    </row>
    <row r="8" spans="2:17" ht="12.75" customHeight="1" x14ac:dyDescent="0.15">
      <c r="B8" s="240"/>
      <c r="C8" s="241"/>
      <c r="D8" s="241"/>
      <c r="E8" s="241"/>
      <c r="F8" s="241"/>
      <c r="G8" s="241"/>
      <c r="H8" s="241"/>
      <c r="I8" s="241"/>
      <c r="J8" s="241"/>
      <c r="K8" s="241"/>
      <c r="L8" s="241"/>
      <c r="M8" s="242"/>
      <c r="O8" s="229" t="s">
        <v>256</v>
      </c>
      <c r="P8" s="230"/>
      <c r="Q8" s="231"/>
    </row>
    <row r="9" spans="2:17" x14ac:dyDescent="0.15">
      <c r="B9" s="240"/>
      <c r="C9" s="241"/>
      <c r="D9" s="241"/>
      <c r="E9" s="241"/>
      <c r="F9" s="241"/>
      <c r="G9" s="241"/>
      <c r="H9" s="241"/>
      <c r="I9" s="241"/>
      <c r="J9" s="241"/>
      <c r="K9" s="241"/>
      <c r="L9" s="241"/>
      <c r="M9" s="242"/>
      <c r="O9" s="229"/>
      <c r="P9" s="230"/>
      <c r="Q9" s="231"/>
    </row>
    <row r="10" spans="2:17" x14ac:dyDescent="0.15">
      <c r="B10" s="240"/>
      <c r="C10" s="241"/>
      <c r="D10" s="241"/>
      <c r="E10" s="241"/>
      <c r="F10" s="241"/>
      <c r="G10" s="241"/>
      <c r="H10" s="241"/>
      <c r="I10" s="241"/>
      <c r="J10" s="241"/>
      <c r="K10" s="241"/>
      <c r="L10" s="241"/>
      <c r="M10" s="242"/>
      <c r="O10" s="229"/>
      <c r="P10" s="230"/>
      <c r="Q10" s="231"/>
    </row>
    <row r="11" spans="2:17" x14ac:dyDescent="0.15">
      <c r="B11" s="240"/>
      <c r="C11" s="241"/>
      <c r="D11" s="241"/>
      <c r="E11" s="241"/>
      <c r="F11" s="241"/>
      <c r="G11" s="241"/>
      <c r="H11" s="241"/>
      <c r="I11" s="241"/>
      <c r="J11" s="241"/>
      <c r="K11" s="241"/>
      <c r="L11" s="241"/>
      <c r="M11" s="242"/>
      <c r="O11" s="229"/>
      <c r="P11" s="230"/>
      <c r="Q11" s="231"/>
    </row>
    <row r="12" spans="2:17" x14ac:dyDescent="0.15">
      <c r="B12" s="240"/>
      <c r="C12" s="241"/>
      <c r="D12" s="241"/>
      <c r="E12" s="241"/>
      <c r="F12" s="241"/>
      <c r="G12" s="241"/>
      <c r="H12" s="241"/>
      <c r="I12" s="241"/>
      <c r="J12" s="241"/>
      <c r="K12" s="241"/>
      <c r="L12" s="241"/>
      <c r="M12" s="242"/>
      <c r="O12" s="229"/>
      <c r="P12" s="230"/>
      <c r="Q12" s="231"/>
    </row>
    <row r="13" spans="2:17" ht="39" customHeight="1" thickBot="1" x14ac:dyDescent="0.2">
      <c r="B13" s="243"/>
      <c r="C13" s="244"/>
      <c r="D13" s="244"/>
      <c r="E13" s="244"/>
      <c r="F13" s="244"/>
      <c r="G13" s="244"/>
      <c r="H13" s="244"/>
      <c r="I13" s="244"/>
      <c r="J13" s="244"/>
      <c r="K13" s="244"/>
      <c r="L13" s="244"/>
      <c r="M13" s="245"/>
      <c r="O13" s="229" t="s">
        <v>257</v>
      </c>
      <c r="P13" s="230"/>
      <c r="Q13" s="231"/>
    </row>
    <row r="14" spans="2:17" x14ac:dyDescent="0.15">
      <c r="O14" s="229" t="s">
        <v>258</v>
      </c>
      <c r="P14" s="230"/>
      <c r="Q14" s="231"/>
    </row>
    <row r="15" spans="2:17" ht="19.5" customHeight="1" thickBot="1" x14ac:dyDescent="0.25">
      <c r="B15" s="236" t="s">
        <v>259</v>
      </c>
      <c r="C15" s="236"/>
      <c r="D15" s="236"/>
      <c r="E15" s="236"/>
      <c r="F15" s="236"/>
      <c r="G15" s="236"/>
      <c r="H15" s="236"/>
      <c r="I15" s="236"/>
      <c r="J15" s="236"/>
      <c r="K15" s="236"/>
      <c r="L15" s="236"/>
      <c r="M15" s="236"/>
      <c r="O15" s="229"/>
      <c r="P15" s="230"/>
      <c r="Q15" s="231"/>
    </row>
    <row r="16" spans="2:17" x14ac:dyDescent="0.15">
      <c r="B16" s="237" t="s">
        <v>260</v>
      </c>
      <c r="C16" s="238"/>
      <c r="D16" s="238"/>
      <c r="E16" s="238"/>
      <c r="F16" s="238"/>
      <c r="G16" s="238"/>
      <c r="H16" s="238"/>
      <c r="I16" s="238"/>
      <c r="J16" s="238"/>
      <c r="K16" s="238"/>
      <c r="L16" s="238"/>
      <c r="M16" s="239"/>
      <c r="O16" s="229"/>
      <c r="P16" s="230"/>
      <c r="Q16" s="231"/>
    </row>
    <row r="17" spans="2:17" x14ac:dyDescent="0.15">
      <c r="B17" s="240"/>
      <c r="C17" s="241"/>
      <c r="D17" s="241"/>
      <c r="E17" s="241"/>
      <c r="F17" s="241"/>
      <c r="G17" s="241"/>
      <c r="H17" s="241"/>
      <c r="I17" s="241"/>
      <c r="J17" s="241"/>
      <c r="K17" s="241"/>
      <c r="L17" s="241"/>
      <c r="M17" s="242"/>
      <c r="O17" s="229"/>
      <c r="P17" s="230"/>
      <c r="Q17" s="231"/>
    </row>
    <row r="18" spans="2:17" x14ac:dyDescent="0.15">
      <c r="B18" s="240"/>
      <c r="C18" s="241"/>
      <c r="D18" s="241"/>
      <c r="E18" s="241"/>
      <c r="F18" s="241"/>
      <c r="G18" s="241"/>
      <c r="H18" s="241"/>
      <c r="I18" s="241"/>
      <c r="J18" s="241"/>
      <c r="K18" s="241"/>
      <c r="L18" s="241"/>
      <c r="M18" s="242"/>
      <c r="O18" s="229"/>
      <c r="P18" s="230"/>
      <c r="Q18" s="231"/>
    </row>
    <row r="19" spans="2:17" x14ac:dyDescent="0.15">
      <c r="B19" s="240"/>
      <c r="C19" s="241"/>
      <c r="D19" s="241"/>
      <c r="E19" s="241"/>
      <c r="F19" s="241"/>
      <c r="G19" s="241"/>
      <c r="H19" s="241"/>
      <c r="I19" s="241"/>
      <c r="J19" s="241"/>
      <c r="K19" s="241"/>
      <c r="L19" s="241"/>
      <c r="M19" s="242"/>
      <c r="O19" s="252"/>
      <c r="P19" s="253"/>
      <c r="Q19" s="254"/>
    </row>
    <row r="20" spans="2:17" x14ac:dyDescent="0.15">
      <c r="B20" s="240"/>
      <c r="C20" s="241"/>
      <c r="D20" s="241"/>
      <c r="E20" s="241"/>
      <c r="F20" s="241"/>
      <c r="G20" s="241"/>
      <c r="H20" s="241"/>
      <c r="I20" s="241"/>
      <c r="J20" s="241"/>
      <c r="K20" s="241"/>
      <c r="L20" s="241"/>
      <c r="M20" s="242"/>
      <c r="O20" s="252"/>
      <c r="P20" s="253"/>
      <c r="Q20" s="254"/>
    </row>
    <row r="21" spans="2:17" x14ac:dyDescent="0.15">
      <c r="B21" s="240"/>
      <c r="C21" s="241"/>
      <c r="D21" s="241"/>
      <c r="E21" s="241"/>
      <c r="F21" s="241"/>
      <c r="G21" s="241"/>
      <c r="H21" s="241"/>
      <c r="I21" s="241"/>
      <c r="J21" s="241"/>
      <c r="K21" s="241"/>
      <c r="L21" s="241"/>
      <c r="M21" s="242"/>
      <c r="O21" s="252"/>
      <c r="P21" s="253"/>
      <c r="Q21" s="254"/>
    </row>
    <row r="22" spans="2:17" x14ac:dyDescent="0.15">
      <c r="B22" s="240"/>
      <c r="C22" s="241"/>
      <c r="D22" s="241"/>
      <c r="E22" s="241"/>
      <c r="F22" s="241"/>
      <c r="G22" s="241"/>
      <c r="H22" s="241"/>
      <c r="I22" s="241"/>
      <c r="J22" s="241"/>
      <c r="K22" s="241"/>
      <c r="L22" s="241"/>
      <c r="M22" s="242"/>
      <c r="O22" s="252"/>
      <c r="P22" s="253"/>
      <c r="Q22" s="254"/>
    </row>
    <row r="23" spans="2:17" ht="14" thickBot="1" x14ac:dyDescent="0.2">
      <c r="B23" s="243"/>
      <c r="C23" s="244"/>
      <c r="D23" s="244"/>
      <c r="E23" s="244"/>
      <c r="F23" s="244"/>
      <c r="G23" s="244"/>
      <c r="H23" s="244"/>
      <c r="I23" s="244"/>
      <c r="J23" s="244"/>
      <c r="K23" s="244"/>
      <c r="L23" s="244"/>
      <c r="M23" s="245"/>
      <c r="O23" s="252"/>
      <c r="P23" s="253"/>
      <c r="Q23" s="254"/>
    </row>
    <row r="24" spans="2:17" x14ac:dyDescent="0.15">
      <c r="O24" s="252"/>
      <c r="P24" s="253"/>
      <c r="Q24" s="254"/>
    </row>
    <row r="25" spans="2:17" ht="21" thickBot="1" x14ac:dyDescent="0.25">
      <c r="B25" s="236" t="s">
        <v>261</v>
      </c>
      <c r="C25" s="236"/>
      <c r="D25" s="236"/>
      <c r="E25" s="236"/>
      <c r="F25" s="236"/>
      <c r="G25" s="236"/>
      <c r="H25" s="236"/>
      <c r="I25" s="236"/>
      <c r="J25" s="236"/>
      <c r="K25" s="236"/>
      <c r="L25" s="236"/>
      <c r="M25" s="236"/>
      <c r="O25" s="252"/>
      <c r="P25" s="253"/>
      <c r="Q25" s="254"/>
    </row>
    <row r="26" spans="2:17" ht="12.75" customHeight="1" x14ac:dyDescent="0.15">
      <c r="B26" s="237" t="s">
        <v>262</v>
      </c>
      <c r="C26" s="238"/>
      <c r="D26" s="238"/>
      <c r="E26" s="238"/>
      <c r="F26" s="238"/>
      <c r="G26" s="238"/>
      <c r="H26" s="238"/>
      <c r="I26" s="238"/>
      <c r="J26" s="238"/>
      <c r="K26" s="238"/>
      <c r="L26" s="238"/>
      <c r="M26" s="239"/>
      <c r="O26" s="252"/>
      <c r="P26" s="253"/>
      <c r="Q26" s="254"/>
    </row>
    <row r="27" spans="2:17" x14ac:dyDescent="0.15">
      <c r="B27" s="240"/>
      <c r="C27" s="241"/>
      <c r="D27" s="241"/>
      <c r="E27" s="241"/>
      <c r="F27" s="241"/>
      <c r="G27" s="241"/>
      <c r="H27" s="241"/>
      <c r="I27" s="241"/>
      <c r="J27" s="241"/>
      <c r="K27" s="241"/>
      <c r="L27" s="241"/>
      <c r="M27" s="242"/>
      <c r="O27" s="252"/>
      <c r="P27" s="253"/>
      <c r="Q27" s="254"/>
    </row>
    <row r="28" spans="2:17" x14ac:dyDescent="0.15">
      <c r="B28" s="240"/>
      <c r="C28" s="241"/>
      <c r="D28" s="241"/>
      <c r="E28" s="241"/>
      <c r="F28" s="241"/>
      <c r="G28" s="241"/>
      <c r="H28" s="241"/>
      <c r="I28" s="241"/>
      <c r="J28" s="241"/>
      <c r="K28" s="241"/>
      <c r="L28" s="241"/>
      <c r="M28" s="242"/>
      <c r="O28" s="252"/>
      <c r="P28" s="253"/>
      <c r="Q28" s="254"/>
    </row>
    <row r="29" spans="2:17" x14ac:dyDescent="0.15">
      <c r="B29" s="240"/>
      <c r="C29" s="241"/>
      <c r="D29" s="241"/>
      <c r="E29" s="241"/>
      <c r="F29" s="241"/>
      <c r="G29" s="241"/>
      <c r="H29" s="241"/>
      <c r="I29" s="241"/>
      <c r="J29" s="241"/>
      <c r="K29" s="241"/>
      <c r="L29" s="241"/>
      <c r="M29" s="242"/>
      <c r="O29" s="252"/>
      <c r="P29" s="253"/>
      <c r="Q29" s="254"/>
    </row>
    <row r="30" spans="2:17" ht="14" thickBot="1" x14ac:dyDescent="0.2">
      <c r="B30" s="243"/>
      <c r="C30" s="244"/>
      <c r="D30" s="244"/>
      <c r="E30" s="244"/>
      <c r="F30" s="244"/>
      <c r="G30" s="244"/>
      <c r="H30" s="244"/>
      <c r="I30" s="244"/>
      <c r="J30" s="244"/>
      <c r="K30" s="244"/>
      <c r="L30" s="244"/>
      <c r="M30" s="245"/>
      <c r="O30" s="255"/>
      <c r="P30" s="256"/>
      <c r="Q30" s="257"/>
    </row>
    <row r="31" spans="2:17" x14ac:dyDescent="0.15">
      <c r="B31" s="142"/>
      <c r="C31" s="142"/>
      <c r="D31" s="142"/>
      <c r="E31" s="142"/>
      <c r="F31" s="142"/>
      <c r="G31" s="142"/>
      <c r="H31" s="142"/>
      <c r="I31" s="142"/>
      <c r="J31" s="142"/>
      <c r="K31" s="142"/>
      <c r="L31" s="142"/>
      <c r="M31" s="142"/>
    </row>
    <row r="32" spans="2:17" ht="21" thickBot="1" x14ac:dyDescent="0.25">
      <c r="B32" s="235" t="s">
        <v>263</v>
      </c>
      <c r="C32" s="235"/>
      <c r="D32" s="235"/>
      <c r="E32" s="235"/>
      <c r="F32" s="235"/>
      <c r="G32" s="235"/>
      <c r="H32" s="235"/>
      <c r="I32" s="235"/>
      <c r="J32" s="235"/>
      <c r="K32" s="235"/>
      <c r="L32" s="235"/>
      <c r="M32" s="235"/>
      <c r="N32" s="235"/>
      <c r="O32" s="235"/>
      <c r="P32" s="235"/>
      <c r="Q32" s="235"/>
    </row>
    <row r="33" spans="2:17" ht="15.75" customHeight="1" thickBot="1" x14ac:dyDescent="0.25">
      <c r="B33" s="249" t="s">
        <v>264</v>
      </c>
      <c r="C33" s="250"/>
      <c r="D33" s="250"/>
      <c r="E33" s="250"/>
      <c r="F33" s="250"/>
      <c r="G33" s="251"/>
      <c r="H33" s="249" t="s">
        <v>265</v>
      </c>
      <c r="I33" s="250"/>
      <c r="J33" s="250"/>
      <c r="K33" s="250"/>
      <c r="L33" s="250"/>
      <c r="M33" s="251"/>
      <c r="N33" s="246" t="s">
        <v>266</v>
      </c>
      <c r="O33" s="247"/>
      <c r="P33" s="247"/>
      <c r="Q33" s="248"/>
    </row>
    <row r="34" spans="2:17" x14ac:dyDescent="0.15">
      <c r="B34" s="280" t="s">
        <v>267</v>
      </c>
      <c r="C34" s="281"/>
      <c r="D34" s="281"/>
      <c r="E34" s="281"/>
      <c r="F34" s="281"/>
      <c r="G34" s="282"/>
      <c r="H34" s="278" t="s">
        <v>268</v>
      </c>
      <c r="I34" s="279"/>
      <c r="J34" s="279"/>
      <c r="K34" s="279"/>
      <c r="L34" s="279"/>
      <c r="M34" s="279"/>
      <c r="N34" s="227" t="s">
        <v>269</v>
      </c>
      <c r="O34" s="227"/>
      <c r="P34" s="227"/>
      <c r="Q34" s="228"/>
    </row>
    <row r="35" spans="2:17" ht="12.75" customHeight="1" x14ac:dyDescent="0.15">
      <c r="B35" s="232" t="s">
        <v>270</v>
      </c>
      <c r="C35" s="233"/>
      <c r="D35" s="233"/>
      <c r="E35" s="233"/>
      <c r="F35" s="233"/>
      <c r="G35" s="233"/>
      <c r="H35" s="275" t="s">
        <v>271</v>
      </c>
      <c r="I35" s="233"/>
      <c r="J35" s="233"/>
      <c r="K35" s="233"/>
      <c r="L35" s="233"/>
      <c r="M35" s="233"/>
      <c r="N35" s="230"/>
      <c r="O35" s="230"/>
      <c r="P35" s="230"/>
      <c r="Q35" s="231"/>
    </row>
    <row r="36" spans="2:17" x14ac:dyDescent="0.15">
      <c r="B36" s="234"/>
      <c r="C36" s="233"/>
      <c r="D36" s="233"/>
      <c r="E36" s="233"/>
      <c r="F36" s="233"/>
      <c r="G36" s="233"/>
      <c r="H36" s="277"/>
      <c r="I36" s="233"/>
      <c r="J36" s="233"/>
      <c r="K36" s="233"/>
      <c r="L36" s="233"/>
      <c r="M36" s="233"/>
      <c r="N36" s="230" t="s">
        <v>272</v>
      </c>
      <c r="O36" s="230"/>
      <c r="P36" s="230"/>
      <c r="Q36" s="231"/>
    </row>
    <row r="37" spans="2:17" x14ac:dyDescent="0.15">
      <c r="B37" s="234"/>
      <c r="C37" s="233"/>
      <c r="D37" s="233"/>
      <c r="E37" s="233"/>
      <c r="F37" s="233"/>
      <c r="G37" s="233"/>
      <c r="H37" s="277"/>
      <c r="I37" s="233"/>
      <c r="J37" s="233"/>
      <c r="K37" s="233"/>
      <c r="L37" s="233"/>
      <c r="M37" s="233"/>
      <c r="N37" s="230"/>
      <c r="O37" s="230"/>
      <c r="P37" s="230"/>
      <c r="Q37" s="231"/>
    </row>
    <row r="38" spans="2:17" x14ac:dyDescent="0.15">
      <c r="B38" s="234"/>
      <c r="C38" s="233"/>
      <c r="D38" s="233"/>
      <c r="E38" s="233"/>
      <c r="F38" s="233"/>
      <c r="G38" s="233"/>
      <c r="H38" s="277"/>
      <c r="I38" s="233"/>
      <c r="J38" s="233"/>
      <c r="K38" s="233"/>
      <c r="L38" s="233"/>
      <c r="M38" s="233"/>
      <c r="N38" s="258" t="s">
        <v>273</v>
      </c>
      <c r="O38" s="259"/>
      <c r="P38" s="259"/>
      <c r="Q38" s="260"/>
    </row>
    <row r="39" spans="2:17" x14ac:dyDescent="0.15">
      <c r="B39" s="234"/>
      <c r="C39" s="233"/>
      <c r="D39" s="233"/>
      <c r="E39" s="233"/>
      <c r="F39" s="233"/>
      <c r="G39" s="233"/>
      <c r="H39" s="277"/>
      <c r="I39" s="233"/>
      <c r="J39" s="233"/>
      <c r="K39" s="233"/>
      <c r="L39" s="233"/>
      <c r="M39" s="233"/>
      <c r="N39" s="261"/>
      <c r="O39" s="262"/>
      <c r="P39" s="262"/>
      <c r="Q39" s="263"/>
    </row>
    <row r="40" spans="2:17" x14ac:dyDescent="0.15">
      <c r="B40" s="234"/>
      <c r="C40" s="233"/>
      <c r="D40" s="233"/>
      <c r="E40" s="233"/>
      <c r="F40" s="233"/>
      <c r="G40" s="233"/>
      <c r="H40" s="277"/>
      <c r="I40" s="233"/>
      <c r="J40" s="233"/>
      <c r="K40" s="233"/>
      <c r="L40" s="233"/>
      <c r="M40" s="233"/>
      <c r="N40" s="264"/>
      <c r="O40" s="265"/>
      <c r="P40" s="265"/>
      <c r="Q40" s="266"/>
    </row>
    <row r="41" spans="2:17" x14ac:dyDescent="0.15">
      <c r="B41" s="234"/>
      <c r="C41" s="233"/>
      <c r="D41" s="233"/>
      <c r="E41" s="233"/>
      <c r="F41" s="233"/>
      <c r="G41" s="233"/>
      <c r="H41" s="277"/>
      <c r="I41" s="233"/>
      <c r="J41" s="233"/>
      <c r="K41" s="233"/>
      <c r="L41" s="233"/>
      <c r="M41" s="233"/>
      <c r="N41" s="258" t="s">
        <v>274</v>
      </c>
      <c r="O41" s="259"/>
      <c r="P41" s="259"/>
      <c r="Q41" s="260"/>
    </row>
    <row r="42" spans="2:17" x14ac:dyDescent="0.15">
      <c r="B42" s="234"/>
      <c r="C42" s="233"/>
      <c r="D42" s="233"/>
      <c r="E42" s="233"/>
      <c r="F42" s="233"/>
      <c r="G42" s="233"/>
      <c r="H42" s="277"/>
      <c r="I42" s="233"/>
      <c r="J42" s="233"/>
      <c r="K42" s="233"/>
      <c r="L42" s="233"/>
      <c r="M42" s="233"/>
      <c r="N42" s="261"/>
      <c r="O42" s="262"/>
      <c r="P42" s="262"/>
      <c r="Q42" s="263"/>
    </row>
    <row r="43" spans="2:17" x14ac:dyDescent="0.15">
      <c r="B43" s="267" t="s">
        <v>275</v>
      </c>
      <c r="C43" s="268"/>
      <c r="D43" s="268"/>
      <c r="E43" s="268"/>
      <c r="F43" s="268"/>
      <c r="G43" s="268"/>
      <c r="H43" s="269" t="s">
        <v>276</v>
      </c>
      <c r="I43" s="269"/>
      <c r="J43" s="269"/>
      <c r="K43" s="269"/>
      <c r="L43" s="269"/>
      <c r="M43" s="269"/>
      <c r="N43" s="230" t="s">
        <v>277</v>
      </c>
      <c r="O43" s="230"/>
      <c r="P43" s="230"/>
      <c r="Q43" s="231"/>
    </row>
    <row r="44" spans="2:17" ht="12.75" customHeight="1" x14ac:dyDescent="0.15">
      <c r="B44" s="232" t="s">
        <v>278</v>
      </c>
      <c r="C44" s="270"/>
      <c r="D44" s="270"/>
      <c r="E44" s="270"/>
      <c r="F44" s="270"/>
      <c r="G44" s="271"/>
      <c r="H44" s="275" t="s">
        <v>279</v>
      </c>
      <c r="I44" s="270"/>
      <c r="J44" s="270"/>
      <c r="K44" s="270"/>
      <c r="L44" s="270"/>
      <c r="M44" s="271"/>
      <c r="N44" s="230"/>
      <c r="O44" s="230"/>
      <c r="P44" s="230"/>
      <c r="Q44" s="231"/>
    </row>
    <row r="45" spans="2:17" x14ac:dyDescent="0.15">
      <c r="B45" s="232"/>
      <c r="C45" s="270"/>
      <c r="D45" s="270"/>
      <c r="E45" s="270"/>
      <c r="F45" s="270"/>
      <c r="G45" s="271"/>
      <c r="H45" s="275"/>
      <c r="I45" s="270"/>
      <c r="J45" s="270"/>
      <c r="K45" s="270"/>
      <c r="L45" s="270"/>
      <c r="M45" s="271"/>
      <c r="N45" s="230"/>
      <c r="O45" s="230"/>
      <c r="P45" s="230"/>
      <c r="Q45" s="231"/>
    </row>
    <row r="46" spans="2:17" x14ac:dyDescent="0.15">
      <c r="B46" s="232"/>
      <c r="C46" s="270"/>
      <c r="D46" s="270"/>
      <c r="E46" s="270"/>
      <c r="F46" s="270"/>
      <c r="G46" s="271"/>
      <c r="H46" s="275"/>
      <c r="I46" s="270"/>
      <c r="J46" s="270"/>
      <c r="K46" s="270"/>
      <c r="L46" s="270"/>
      <c r="M46" s="271"/>
      <c r="N46" s="230" t="s">
        <v>280</v>
      </c>
      <c r="O46" s="230"/>
      <c r="P46" s="230"/>
      <c r="Q46" s="231"/>
    </row>
    <row r="47" spans="2:17" x14ac:dyDescent="0.15">
      <c r="B47" s="232"/>
      <c r="C47" s="270"/>
      <c r="D47" s="270"/>
      <c r="E47" s="270"/>
      <c r="F47" s="270"/>
      <c r="G47" s="271"/>
      <c r="H47" s="275"/>
      <c r="I47" s="270"/>
      <c r="J47" s="270"/>
      <c r="K47" s="270"/>
      <c r="L47" s="270"/>
      <c r="M47" s="271"/>
      <c r="N47" s="230"/>
      <c r="O47" s="230"/>
      <c r="P47" s="230"/>
      <c r="Q47" s="231"/>
    </row>
    <row r="48" spans="2:17" x14ac:dyDescent="0.15">
      <c r="B48" s="232"/>
      <c r="C48" s="270"/>
      <c r="D48" s="270"/>
      <c r="E48" s="270"/>
      <c r="F48" s="270"/>
      <c r="G48" s="271"/>
      <c r="H48" s="275"/>
      <c r="I48" s="270"/>
      <c r="J48" s="270"/>
      <c r="K48" s="270"/>
      <c r="L48" s="270"/>
      <c r="M48" s="271"/>
      <c r="N48" s="230" t="s">
        <v>281</v>
      </c>
      <c r="O48" s="230"/>
      <c r="P48" s="230"/>
      <c r="Q48" s="231"/>
    </row>
    <row r="49" spans="2:17" ht="12.75" customHeight="1" x14ac:dyDescent="0.15">
      <c r="B49" s="232"/>
      <c r="C49" s="270"/>
      <c r="D49" s="270"/>
      <c r="E49" s="270"/>
      <c r="F49" s="270"/>
      <c r="G49" s="271"/>
      <c r="H49" s="275"/>
      <c r="I49" s="270"/>
      <c r="J49" s="270"/>
      <c r="K49" s="270"/>
      <c r="L49" s="270"/>
      <c r="M49" s="271"/>
      <c r="N49" s="230"/>
      <c r="O49" s="230"/>
      <c r="P49" s="230"/>
      <c r="Q49" s="231"/>
    </row>
    <row r="50" spans="2:17" x14ac:dyDescent="0.15">
      <c r="B50" s="232"/>
      <c r="C50" s="270"/>
      <c r="D50" s="270"/>
      <c r="E50" s="270"/>
      <c r="F50" s="270"/>
      <c r="G50" s="271"/>
      <c r="H50" s="275"/>
      <c r="I50" s="270"/>
      <c r="J50" s="270"/>
      <c r="K50" s="270"/>
      <c r="L50" s="270"/>
      <c r="M50" s="271"/>
      <c r="N50" s="230" t="s">
        <v>282</v>
      </c>
      <c r="O50" s="230"/>
      <c r="P50" s="230"/>
      <c r="Q50" s="231"/>
    </row>
    <row r="51" spans="2:17" x14ac:dyDescent="0.15">
      <c r="B51" s="232"/>
      <c r="C51" s="270"/>
      <c r="D51" s="270"/>
      <c r="E51" s="270"/>
      <c r="F51" s="270"/>
      <c r="G51" s="271"/>
      <c r="H51" s="275"/>
      <c r="I51" s="270"/>
      <c r="J51" s="270"/>
      <c r="K51" s="270"/>
      <c r="L51" s="270"/>
      <c r="M51" s="271"/>
      <c r="N51" s="230"/>
      <c r="O51" s="230"/>
      <c r="P51" s="230"/>
      <c r="Q51" s="231"/>
    </row>
    <row r="52" spans="2:17" x14ac:dyDescent="0.15">
      <c r="B52" s="232"/>
      <c r="C52" s="270"/>
      <c r="D52" s="270"/>
      <c r="E52" s="270"/>
      <c r="F52" s="270"/>
      <c r="G52" s="271"/>
      <c r="H52" s="275"/>
      <c r="I52" s="270"/>
      <c r="J52" s="270"/>
      <c r="K52" s="270"/>
      <c r="L52" s="270"/>
      <c r="M52" s="271"/>
      <c r="N52" s="230" t="s">
        <v>283</v>
      </c>
      <c r="O52" s="253"/>
      <c r="P52" s="253"/>
      <c r="Q52" s="254"/>
    </row>
    <row r="53" spans="2:17" x14ac:dyDescent="0.15">
      <c r="B53" s="232"/>
      <c r="C53" s="270"/>
      <c r="D53" s="270"/>
      <c r="E53" s="270"/>
      <c r="F53" s="270"/>
      <c r="G53" s="271"/>
      <c r="H53" s="275"/>
      <c r="I53" s="270"/>
      <c r="J53" s="270"/>
      <c r="K53" s="270"/>
      <c r="L53" s="270"/>
      <c r="M53" s="271"/>
      <c r="N53" s="253"/>
      <c r="O53" s="253"/>
      <c r="P53" s="253"/>
      <c r="Q53" s="254"/>
    </row>
    <row r="54" spans="2:17" ht="14" thickBot="1" x14ac:dyDescent="0.2">
      <c r="B54" s="272"/>
      <c r="C54" s="273"/>
      <c r="D54" s="273"/>
      <c r="E54" s="273"/>
      <c r="F54" s="273"/>
      <c r="G54" s="274"/>
      <c r="H54" s="276"/>
      <c r="I54" s="273"/>
      <c r="J54" s="273"/>
      <c r="K54" s="273"/>
      <c r="L54" s="273"/>
      <c r="M54" s="274"/>
      <c r="N54" s="143" t="s">
        <v>284</v>
      </c>
      <c r="O54" s="143"/>
      <c r="P54" s="143"/>
      <c r="Q54" s="144"/>
    </row>
    <row r="55" spans="2:17" x14ac:dyDescent="0.15">
      <c r="N55" s="145"/>
      <c r="O55" s="145"/>
      <c r="P55" s="145"/>
      <c r="Q55" s="145"/>
    </row>
  </sheetData>
  <mergeCells count="36">
    <mergeCell ref="N52:Q53"/>
    <mergeCell ref="N38:Q40"/>
    <mergeCell ref="N41:Q42"/>
    <mergeCell ref="B43:G43"/>
    <mergeCell ref="H43:M43"/>
    <mergeCell ref="B44:G54"/>
    <mergeCell ref="H44:M54"/>
    <mergeCell ref="H35:M42"/>
    <mergeCell ref="N34:Q35"/>
    <mergeCell ref="N36:Q37"/>
    <mergeCell ref="N43:Q45"/>
    <mergeCell ref="N46:Q47"/>
    <mergeCell ref="N48:Q49"/>
    <mergeCell ref="H34:M34"/>
    <mergeCell ref="B34:G34"/>
    <mergeCell ref="O14:Q18"/>
    <mergeCell ref="O19:Q21"/>
    <mergeCell ref="O22:Q24"/>
    <mergeCell ref="O25:Q28"/>
    <mergeCell ref="N50:Q51"/>
    <mergeCell ref="O5:Q5"/>
    <mergeCell ref="O6:Q7"/>
    <mergeCell ref="O8:Q12"/>
    <mergeCell ref="O13:Q13"/>
    <mergeCell ref="B35:G42"/>
    <mergeCell ref="B5:M5"/>
    <mergeCell ref="B15:M15"/>
    <mergeCell ref="B16:M23"/>
    <mergeCell ref="B25:M25"/>
    <mergeCell ref="N33:Q33"/>
    <mergeCell ref="B32:Q32"/>
    <mergeCell ref="B26:M30"/>
    <mergeCell ref="B6:M13"/>
    <mergeCell ref="B33:G33"/>
    <mergeCell ref="H33:M33"/>
    <mergeCell ref="O29:Q30"/>
  </mergeCells>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3:H17"/>
  <sheetViews>
    <sheetView workbookViewId="0">
      <selection activeCell="A11" sqref="A11"/>
    </sheetView>
  </sheetViews>
  <sheetFormatPr baseColWidth="10" defaultColWidth="8.6640625" defaultRowHeight="13" x14ac:dyDescent="0.15"/>
  <cols>
    <col min="1" max="1" width="125.1640625" customWidth="1"/>
  </cols>
  <sheetData>
    <row r="3" spans="1:8" ht="18" x14ac:dyDescent="0.2">
      <c r="A3" s="1" t="s">
        <v>285</v>
      </c>
      <c r="B3" s="2"/>
      <c r="C3" s="2"/>
      <c r="D3" s="2"/>
      <c r="E3" s="2"/>
      <c r="F3" s="2"/>
      <c r="G3" s="2"/>
      <c r="H3" s="2"/>
    </row>
    <row r="4" spans="1:8" ht="28.5" customHeight="1" x14ac:dyDescent="0.15">
      <c r="A4" s="146" t="s">
        <v>286</v>
      </c>
      <c r="B4" s="3"/>
      <c r="C4" s="3"/>
      <c r="D4" s="3"/>
      <c r="E4" s="3"/>
      <c r="F4" s="3"/>
      <c r="G4" s="3"/>
      <c r="H4" s="3"/>
    </row>
    <row r="5" spans="1:8" ht="28.5" customHeight="1" x14ac:dyDescent="0.15">
      <c r="A5" s="146" t="s">
        <v>287</v>
      </c>
      <c r="B5" s="3"/>
      <c r="C5" s="3"/>
      <c r="D5" s="3"/>
      <c r="E5" s="3"/>
      <c r="F5" s="3"/>
      <c r="G5" s="3"/>
      <c r="H5" s="3"/>
    </row>
    <row r="6" spans="1:8" ht="28.5" customHeight="1" x14ac:dyDescent="0.15">
      <c r="A6" s="146" t="s">
        <v>288</v>
      </c>
      <c r="B6" s="3"/>
      <c r="C6" s="3"/>
      <c r="D6" s="3"/>
      <c r="E6" s="3"/>
      <c r="F6" s="3"/>
      <c r="G6" s="3"/>
      <c r="H6" s="3"/>
    </row>
    <row r="7" spans="1:8" ht="28.5" customHeight="1" x14ac:dyDescent="0.15">
      <c r="A7" s="147" t="s">
        <v>289</v>
      </c>
      <c r="B7" s="3"/>
      <c r="C7" s="3"/>
      <c r="D7" s="3"/>
      <c r="E7" s="3"/>
      <c r="F7" s="3"/>
      <c r="G7" s="3"/>
      <c r="H7" s="3"/>
    </row>
    <row r="8" spans="1:8" ht="28.5" customHeight="1" x14ac:dyDescent="0.15">
      <c r="A8" s="147" t="s">
        <v>290</v>
      </c>
      <c r="B8" s="3"/>
      <c r="C8" s="3"/>
      <c r="D8" s="3"/>
      <c r="E8" s="3"/>
      <c r="F8" s="3"/>
      <c r="G8" s="3"/>
      <c r="H8" s="3"/>
    </row>
    <row r="9" spans="1:8" ht="28.5" customHeight="1" x14ac:dyDescent="0.15">
      <c r="A9" s="147" t="s">
        <v>291</v>
      </c>
      <c r="B9" s="3"/>
      <c r="C9" s="3"/>
      <c r="D9" s="3"/>
      <c r="E9" s="3"/>
      <c r="F9" s="3"/>
      <c r="G9" s="3"/>
      <c r="H9" s="3"/>
    </row>
    <row r="10" spans="1:8" ht="28.5" customHeight="1" x14ac:dyDescent="0.15">
      <c r="A10" s="147" t="s">
        <v>292</v>
      </c>
      <c r="B10" s="3"/>
      <c r="C10" s="3"/>
      <c r="D10" s="3"/>
      <c r="E10" s="3"/>
      <c r="F10" s="3"/>
      <c r="G10" s="3"/>
      <c r="H10" s="3"/>
    </row>
    <row r="11" spans="1:8" ht="28.5" customHeight="1" x14ac:dyDescent="0.15">
      <c r="A11" s="146" t="s">
        <v>293</v>
      </c>
      <c r="B11" s="3"/>
      <c r="C11" s="3"/>
      <c r="D11" s="3"/>
      <c r="E11" s="3"/>
      <c r="F11" s="3"/>
      <c r="G11" s="3"/>
      <c r="H11" s="3"/>
    </row>
    <row r="12" spans="1:8" ht="28.5" customHeight="1" x14ac:dyDescent="0.15">
      <c r="A12" s="147" t="s">
        <v>294</v>
      </c>
      <c r="B12" s="3"/>
      <c r="C12" s="3"/>
      <c r="D12" s="3"/>
      <c r="E12" s="3"/>
      <c r="F12" s="3"/>
      <c r="G12" s="3"/>
      <c r="H12" s="3"/>
    </row>
    <row r="13" spans="1:8" ht="29.25" customHeight="1" x14ac:dyDescent="0.15">
      <c r="A13" s="147" t="s">
        <v>295</v>
      </c>
      <c r="B13" s="3"/>
      <c r="C13" s="3"/>
      <c r="D13" s="3"/>
      <c r="E13" s="3"/>
      <c r="F13" s="3"/>
      <c r="G13" s="3"/>
      <c r="H13" s="3"/>
    </row>
    <row r="14" spans="1:8" ht="28.5" customHeight="1" x14ac:dyDescent="0.15">
      <c r="A14" s="147" t="s">
        <v>296</v>
      </c>
      <c r="B14" s="3"/>
      <c r="C14" s="3"/>
      <c r="D14" s="3"/>
      <c r="E14" s="3"/>
      <c r="F14" s="3"/>
      <c r="G14" s="3"/>
      <c r="H14" s="3"/>
    </row>
    <row r="15" spans="1:8" ht="28.5" customHeight="1" x14ac:dyDescent="0.15">
      <c r="A15" s="147" t="s">
        <v>297</v>
      </c>
      <c r="B15" s="3"/>
      <c r="C15" s="3"/>
      <c r="D15" s="3"/>
      <c r="E15" s="3"/>
      <c r="F15" s="3"/>
      <c r="G15" s="3"/>
      <c r="H15" s="3"/>
    </row>
    <row r="16" spans="1:8" ht="28.5" customHeight="1" x14ac:dyDescent="0.15">
      <c r="A16" s="146" t="s">
        <v>298</v>
      </c>
      <c r="B16" s="3"/>
      <c r="C16" s="3"/>
      <c r="D16" s="3"/>
      <c r="E16" s="3"/>
      <c r="F16" s="3"/>
      <c r="G16" s="3"/>
      <c r="H16" s="3"/>
    </row>
    <row r="17" spans="1:8" ht="45.75" customHeight="1" x14ac:dyDescent="0.15">
      <c r="A17" s="146" t="s">
        <v>299</v>
      </c>
      <c r="B17" s="3"/>
      <c r="C17" s="3"/>
      <c r="D17" s="3"/>
      <c r="E17" s="3"/>
      <c r="F17" s="3"/>
      <c r="G17" s="3"/>
      <c r="H17" s="3"/>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A84"/>
  <sheetViews>
    <sheetView topLeftCell="A7" workbookViewId="0">
      <selection activeCell="A9" sqref="A9:A28"/>
    </sheetView>
  </sheetViews>
  <sheetFormatPr baseColWidth="10" defaultColWidth="8.6640625" defaultRowHeight="13" x14ac:dyDescent="0.15"/>
  <cols>
    <col min="1" max="1" width="49.83203125" customWidth="1"/>
  </cols>
  <sheetData>
    <row r="1" spans="1:1" x14ac:dyDescent="0.15">
      <c r="A1" t="s">
        <v>96</v>
      </c>
    </row>
    <row r="2" spans="1:1" x14ac:dyDescent="0.15">
      <c r="A2" t="s">
        <v>114</v>
      </c>
    </row>
    <row r="3" spans="1:1" x14ac:dyDescent="0.15">
      <c r="A3" t="s">
        <v>104</v>
      </c>
    </row>
    <row r="5" spans="1:1" x14ac:dyDescent="0.15">
      <c r="A5" t="s">
        <v>99</v>
      </c>
    </row>
    <row r="6" spans="1:1" x14ac:dyDescent="0.15">
      <c r="A6" t="s">
        <v>128</v>
      </c>
    </row>
    <row r="7" spans="1:1" x14ac:dyDescent="0.15">
      <c r="A7" t="s">
        <v>106</v>
      </c>
    </row>
    <row r="9" spans="1:1" x14ac:dyDescent="0.15">
      <c r="A9" s="4">
        <v>6</v>
      </c>
    </row>
    <row r="10" spans="1:1" x14ac:dyDescent="0.15">
      <c r="A10" s="4">
        <v>7</v>
      </c>
    </row>
    <row r="11" spans="1:1" x14ac:dyDescent="0.15">
      <c r="A11" s="4">
        <v>8</v>
      </c>
    </row>
    <row r="12" spans="1:1" x14ac:dyDescent="0.15">
      <c r="A12" s="4">
        <v>9</v>
      </c>
    </row>
    <row r="13" spans="1:1" x14ac:dyDescent="0.15">
      <c r="A13" s="4">
        <v>10</v>
      </c>
    </row>
    <row r="14" spans="1:1" x14ac:dyDescent="0.15">
      <c r="A14" s="100" t="s">
        <v>300</v>
      </c>
    </row>
    <row r="15" spans="1:1" x14ac:dyDescent="0.15">
      <c r="A15" s="101" t="s">
        <v>301</v>
      </c>
    </row>
    <row r="16" spans="1:1" x14ac:dyDescent="0.15">
      <c r="A16" s="101" t="s">
        <v>302</v>
      </c>
    </row>
    <row r="17" spans="1:1" x14ac:dyDescent="0.15">
      <c r="A17" s="101" t="s">
        <v>303</v>
      </c>
    </row>
    <row r="18" spans="1:1" x14ac:dyDescent="0.15">
      <c r="A18" s="101" t="s">
        <v>304</v>
      </c>
    </row>
    <row r="19" spans="1:1" x14ac:dyDescent="0.15">
      <c r="A19" s="101" t="s">
        <v>305</v>
      </c>
    </row>
    <row r="20" spans="1:1" x14ac:dyDescent="0.15">
      <c r="A20" s="101" t="s">
        <v>306</v>
      </c>
    </row>
    <row r="21" spans="1:1" x14ac:dyDescent="0.15">
      <c r="A21" s="101" t="s">
        <v>307</v>
      </c>
    </row>
    <row r="22" spans="1:1" x14ac:dyDescent="0.15">
      <c r="A22" s="101" t="s">
        <v>308</v>
      </c>
    </row>
    <row r="23" spans="1:1" x14ac:dyDescent="0.15">
      <c r="A23" s="101" t="s">
        <v>309</v>
      </c>
    </row>
    <row r="24" spans="1:1" x14ac:dyDescent="0.15">
      <c r="A24" s="101" t="s">
        <v>310</v>
      </c>
    </row>
    <row r="25" spans="1:1" x14ac:dyDescent="0.15">
      <c r="A25" s="101" t="s">
        <v>311</v>
      </c>
    </row>
    <row r="26" spans="1:1" x14ac:dyDescent="0.15">
      <c r="A26" s="101" t="s">
        <v>312</v>
      </c>
    </row>
    <row r="27" spans="1:1" x14ac:dyDescent="0.15">
      <c r="A27" s="101" t="s">
        <v>313</v>
      </c>
    </row>
    <row r="28" spans="1:1" x14ac:dyDescent="0.15">
      <c r="A28" s="101" t="s">
        <v>314</v>
      </c>
    </row>
    <row r="30" spans="1:1" x14ac:dyDescent="0.15">
      <c r="A30" t="s">
        <v>112</v>
      </c>
    </row>
    <row r="31" spans="1:1" x14ac:dyDescent="0.15">
      <c r="A31" t="s">
        <v>136</v>
      </c>
    </row>
    <row r="32" spans="1:1" x14ac:dyDescent="0.15">
      <c r="A32" t="s">
        <v>140</v>
      </c>
    </row>
    <row r="33" spans="1:1" x14ac:dyDescent="0.15">
      <c r="A33" t="s">
        <v>315</v>
      </c>
    </row>
    <row r="34" spans="1:1" x14ac:dyDescent="0.15">
      <c r="A34" t="s">
        <v>316</v>
      </c>
    </row>
    <row r="35" spans="1:1" x14ac:dyDescent="0.15">
      <c r="A35" t="s">
        <v>144</v>
      </c>
    </row>
    <row r="36" spans="1:1" x14ac:dyDescent="0.15">
      <c r="A36" t="s">
        <v>174</v>
      </c>
    </row>
    <row r="37" spans="1:1" x14ac:dyDescent="0.15">
      <c r="A37" t="s">
        <v>108</v>
      </c>
    </row>
    <row r="38" spans="1:1" x14ac:dyDescent="0.15">
      <c r="A38" t="s">
        <v>94</v>
      </c>
    </row>
    <row r="39" spans="1:1" x14ac:dyDescent="0.15">
      <c r="A39" t="s">
        <v>317</v>
      </c>
    </row>
    <row r="40" spans="1:1" x14ac:dyDescent="0.15">
      <c r="A40" t="s">
        <v>318</v>
      </c>
    </row>
    <row r="41" spans="1:1" x14ac:dyDescent="0.15">
      <c r="A41" t="s">
        <v>151</v>
      </c>
    </row>
    <row r="42" spans="1:1" x14ac:dyDescent="0.15">
      <c r="A42" t="s">
        <v>102</v>
      </c>
    </row>
    <row r="43" spans="1:1" x14ac:dyDescent="0.15">
      <c r="A43" t="s">
        <v>319</v>
      </c>
    </row>
    <row r="44" spans="1:1" x14ac:dyDescent="0.15">
      <c r="A44" t="s">
        <v>120</v>
      </c>
    </row>
    <row r="45" spans="1:1" x14ac:dyDescent="0.15">
      <c r="A45" t="s">
        <v>320</v>
      </c>
    </row>
    <row r="46" spans="1:1" x14ac:dyDescent="0.15">
      <c r="A46" t="s">
        <v>321</v>
      </c>
    </row>
    <row r="48" spans="1:1" x14ac:dyDescent="0.15">
      <c r="A48" s="101" t="s">
        <v>322</v>
      </c>
    </row>
    <row r="49" spans="1:1" x14ac:dyDescent="0.15">
      <c r="A49" s="101" t="s">
        <v>323</v>
      </c>
    </row>
    <row r="50" spans="1:1" x14ac:dyDescent="0.15">
      <c r="A50" s="101" t="s">
        <v>324</v>
      </c>
    </row>
    <row r="51" spans="1:1" x14ac:dyDescent="0.15">
      <c r="A51" s="101" t="s">
        <v>325</v>
      </c>
    </row>
    <row r="52" spans="1:1" x14ac:dyDescent="0.15">
      <c r="A52" s="101" t="s">
        <v>326</v>
      </c>
    </row>
    <row r="53" spans="1:1" x14ac:dyDescent="0.15">
      <c r="A53" s="101" t="s">
        <v>327</v>
      </c>
    </row>
    <row r="54" spans="1:1" x14ac:dyDescent="0.15">
      <c r="A54" s="101" t="s">
        <v>328</v>
      </c>
    </row>
    <row r="55" spans="1:1" x14ac:dyDescent="0.15">
      <c r="A55" s="101" t="s">
        <v>329</v>
      </c>
    </row>
    <row r="56" spans="1:1" x14ac:dyDescent="0.15">
      <c r="A56" s="101" t="s">
        <v>330</v>
      </c>
    </row>
    <row r="57" spans="1:1" x14ac:dyDescent="0.15">
      <c r="A57" s="101" t="s">
        <v>331</v>
      </c>
    </row>
    <row r="58" spans="1:1" x14ac:dyDescent="0.15">
      <c r="A58" s="101" t="s">
        <v>332</v>
      </c>
    </row>
    <row r="59" spans="1:1" x14ac:dyDescent="0.15">
      <c r="A59" s="101" t="s">
        <v>333</v>
      </c>
    </row>
    <row r="60" spans="1:1" x14ac:dyDescent="0.15">
      <c r="A60" s="101" t="s">
        <v>334</v>
      </c>
    </row>
    <row r="61" spans="1:1" x14ac:dyDescent="0.15">
      <c r="A61" s="101" t="s">
        <v>335</v>
      </c>
    </row>
    <row r="62" spans="1:1" x14ac:dyDescent="0.15">
      <c r="A62" s="101" t="s">
        <v>336</v>
      </c>
    </row>
    <row r="63" spans="1:1" x14ac:dyDescent="0.15">
      <c r="A63" s="101" t="s">
        <v>337</v>
      </c>
    </row>
    <row r="64" spans="1:1" x14ac:dyDescent="0.15">
      <c r="A64" s="101" t="s">
        <v>338</v>
      </c>
    </row>
    <row r="65" spans="1:1" x14ac:dyDescent="0.15">
      <c r="A65" s="101" t="s">
        <v>339</v>
      </c>
    </row>
    <row r="66" spans="1:1" x14ac:dyDescent="0.15">
      <c r="A66" s="101" t="s">
        <v>340</v>
      </c>
    </row>
    <row r="67" spans="1:1" x14ac:dyDescent="0.15">
      <c r="A67" s="101" t="s">
        <v>341</v>
      </c>
    </row>
    <row r="68" spans="1:1" x14ac:dyDescent="0.15">
      <c r="A68" s="101" t="s">
        <v>342</v>
      </c>
    </row>
    <row r="69" spans="1:1" x14ac:dyDescent="0.15">
      <c r="A69" s="101" t="s">
        <v>343</v>
      </c>
    </row>
    <row r="70" spans="1:1" x14ac:dyDescent="0.15">
      <c r="A70" s="101" t="s">
        <v>344</v>
      </c>
    </row>
    <row r="71" spans="1:1" x14ac:dyDescent="0.15">
      <c r="A71" s="101" t="s">
        <v>345</v>
      </c>
    </row>
    <row r="72" spans="1:1" x14ac:dyDescent="0.15">
      <c r="A72" s="101" t="s">
        <v>346</v>
      </c>
    </row>
    <row r="73" spans="1:1" x14ac:dyDescent="0.15">
      <c r="A73" s="101" t="s">
        <v>347</v>
      </c>
    </row>
    <row r="74" spans="1:1" x14ac:dyDescent="0.15">
      <c r="A74" s="101" t="s">
        <v>348</v>
      </c>
    </row>
    <row r="75" spans="1:1" x14ac:dyDescent="0.15">
      <c r="A75" s="101" t="s">
        <v>349</v>
      </c>
    </row>
    <row r="76" spans="1:1" x14ac:dyDescent="0.15">
      <c r="A76" s="101" t="s">
        <v>350</v>
      </c>
    </row>
    <row r="77" spans="1:1" x14ac:dyDescent="0.15">
      <c r="A77" s="101" t="s">
        <v>351</v>
      </c>
    </row>
    <row r="78" spans="1:1" x14ac:dyDescent="0.15">
      <c r="A78" s="101" t="s">
        <v>352</v>
      </c>
    </row>
    <row r="79" spans="1:1" x14ac:dyDescent="0.15">
      <c r="A79" s="101" t="s">
        <v>353</v>
      </c>
    </row>
    <row r="80" spans="1:1" x14ac:dyDescent="0.15">
      <c r="A80" s="101" t="s">
        <v>354</v>
      </c>
    </row>
    <row r="81" spans="1:1" x14ac:dyDescent="0.15">
      <c r="A81" s="101" t="s">
        <v>355</v>
      </c>
    </row>
    <row r="82" spans="1:1" x14ac:dyDescent="0.15">
      <c r="A82" s="101" t="s">
        <v>356</v>
      </c>
    </row>
    <row r="83" spans="1:1" x14ac:dyDescent="0.15">
      <c r="A83" s="101" t="s">
        <v>357</v>
      </c>
    </row>
    <row r="84" spans="1:1" x14ac:dyDescent="0.15">
      <c r="A84" s="101" t="s">
        <v>358</v>
      </c>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12</vt:i4>
      </vt:variant>
    </vt:vector>
  </HeadingPairs>
  <TitlesOfParts>
    <vt:vector size="20" baseType="lpstr">
      <vt:lpstr>Work Plan</vt:lpstr>
      <vt:lpstr>Modification Request Form</vt:lpstr>
      <vt:lpstr>Program Cost Breakdowns</vt:lpstr>
      <vt:lpstr>Justification</vt:lpstr>
      <vt:lpstr>Performance Indicators</vt:lpstr>
      <vt:lpstr>Work Plan Reminders</vt:lpstr>
      <vt:lpstr>Modification Reminders</vt:lpstr>
      <vt:lpstr>Sheet1</vt:lpstr>
      <vt:lpstr>Category</vt:lpstr>
      <vt:lpstr>GradeLevel</vt:lpstr>
      <vt:lpstr>Grades</vt:lpstr>
      <vt:lpstr>GradeServed</vt:lpstr>
      <vt:lpstr>GradesServed</vt:lpstr>
      <vt:lpstr>PerformanceIndicators</vt:lpstr>
      <vt:lpstr>'Program Cost Breakdowns'!Print_Area</vt:lpstr>
      <vt:lpstr>ServiceType</vt:lpstr>
      <vt:lpstr>ServiceTypes</vt:lpstr>
      <vt:lpstr>Type</vt:lpstr>
      <vt:lpstr>Typeofamendment</vt:lpstr>
      <vt:lpstr>Types</vt:lpstr>
    </vt:vector>
  </TitlesOfParts>
  <Manager/>
  <Company>Appalachian State University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wolfeka</dc:creator>
  <cp:keywords/>
  <dc:description/>
  <cp:lastModifiedBy>Microsoft Office User</cp:lastModifiedBy>
  <cp:revision/>
  <dcterms:created xsi:type="dcterms:W3CDTF">2010-06-07T14:48:45Z</dcterms:created>
  <dcterms:modified xsi:type="dcterms:W3CDTF">2022-09-26T19:58:56Z</dcterms:modified>
  <cp:category/>
  <cp:contentStatus/>
</cp:coreProperties>
</file>